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1315" windowHeight="12075" activeTab="8"/>
  </bookViews>
  <sheets>
    <sheet name="Bilan 2010" sheetId="7" r:id="rId1"/>
    <sheet name="Bilan 2011" sheetId="8" r:id="rId2"/>
    <sheet name="Bilan 2012" sheetId="9" r:id="rId3"/>
    <sheet name="Bilan 2013" sheetId="10" r:id="rId4"/>
    <sheet name="Bilan 2014" sheetId="1" r:id="rId5"/>
    <sheet name="Bilan 2015" sheetId="3" r:id="rId6"/>
    <sheet name="Bilan 2016" sheetId="4" r:id="rId7"/>
    <sheet name="Bilan 2017" sheetId="2" r:id="rId8"/>
    <sheet name="Feuil5" sheetId="5" r:id="rId9"/>
  </sheets>
  <externalReferences>
    <externalReference r:id="rId10"/>
  </externalReferences>
  <definedNames>
    <definedName name="__Anonymous_Sheet_DB__1">#REF!</definedName>
    <definedName name="Excel_BuiltIn_Print_Area_11">"$#REF !.$Q$1:$W$61"</definedName>
    <definedName name="Excel_BuiltIn_Print_Area_11_1">"$#REF !.$Q$1:$W$61"</definedName>
    <definedName name="Excel_BuiltIn_Print_Area_19_1">"$#REF !.$A$1:$G$39"</definedName>
  </definedNames>
  <calcPr calcId="145621"/>
</workbook>
</file>

<file path=xl/calcChain.xml><?xml version="1.0" encoding="utf-8"?>
<calcChain xmlns="http://schemas.openxmlformats.org/spreadsheetml/2006/main">
  <c r="K13" i="5" l="1"/>
  <c r="K14" i="5"/>
  <c r="K15" i="5"/>
  <c r="K16" i="5"/>
  <c r="K12" i="5"/>
  <c r="J13" i="5"/>
  <c r="J14" i="5"/>
  <c r="J15" i="5"/>
  <c r="J16" i="5"/>
  <c r="J17" i="5"/>
  <c r="J12" i="5"/>
  <c r="K4" i="5"/>
  <c r="K5" i="5"/>
  <c r="K6" i="5"/>
  <c r="K7" i="5"/>
  <c r="K8" i="5"/>
  <c r="K3" i="5"/>
  <c r="J4" i="5"/>
  <c r="J5" i="5"/>
  <c r="J6" i="5"/>
  <c r="J7" i="5"/>
  <c r="J8" i="5"/>
  <c r="J9" i="5"/>
  <c r="J3" i="5"/>
  <c r="C17" i="5"/>
  <c r="D17" i="5"/>
  <c r="E17" i="5"/>
  <c r="F17" i="5"/>
  <c r="G17" i="5"/>
  <c r="H17" i="5"/>
  <c r="I17" i="5"/>
  <c r="B17" i="5"/>
  <c r="C9" i="5"/>
  <c r="D9" i="5"/>
  <c r="E9" i="5"/>
  <c r="F9" i="5"/>
  <c r="G9" i="5"/>
  <c r="H9" i="5"/>
  <c r="I9" i="5"/>
  <c r="B9" i="5"/>
  <c r="B56" i="10"/>
  <c r="G24" i="10"/>
  <c r="G18" i="10"/>
  <c r="G10" i="10"/>
  <c r="G56" i="10" s="1"/>
  <c r="B57" i="9"/>
  <c r="G25" i="9"/>
  <c r="G19" i="9"/>
  <c r="G11" i="9"/>
  <c r="G57" i="9" s="1"/>
  <c r="B56" i="8"/>
  <c r="G24" i="8"/>
  <c r="G19" i="8"/>
  <c r="G11" i="8"/>
  <c r="G56" i="8" s="1"/>
  <c r="B56" i="7"/>
  <c r="G24" i="7"/>
  <c r="G19" i="7"/>
  <c r="G11" i="7"/>
  <c r="G56" i="7" s="1"/>
  <c r="G56" i="4"/>
  <c r="B56" i="4"/>
  <c r="G59" i="4" s="1"/>
  <c r="G56" i="3"/>
  <c r="B56" i="3"/>
  <c r="G59" i="3" s="1"/>
  <c r="G56" i="2"/>
  <c r="B56" i="2"/>
  <c r="G59" i="2" s="1"/>
  <c r="G56" i="1"/>
  <c r="B56" i="1"/>
  <c r="G59" i="1" s="1"/>
  <c r="G59" i="10" l="1"/>
  <c r="G60" i="9"/>
  <c r="G59" i="8"/>
  <c r="G59" i="7"/>
</calcChain>
</file>

<file path=xl/sharedStrings.xml><?xml version="1.0" encoding="utf-8"?>
<sst xmlns="http://schemas.openxmlformats.org/spreadsheetml/2006/main" count="451" uniqueCount="215">
  <si>
    <t>BILAN FINANCIER ANNEE 2014</t>
  </si>
  <si>
    <t>RECETTES</t>
  </si>
  <si>
    <t>DEPENSES</t>
  </si>
  <si>
    <r>
      <t xml:space="preserve">CURE </t>
    </r>
    <r>
      <rPr>
        <sz val="8"/>
        <rFont val="Arial"/>
        <family val="2"/>
        <charset val="1"/>
      </rPr>
      <t>(1256,77</t>
    </r>
    <r>
      <rPr>
        <sz val="10"/>
        <rFont val="Arial"/>
        <family val="2"/>
        <charset val="1"/>
      </rPr>
      <t>)</t>
    </r>
  </si>
  <si>
    <t>EDF</t>
  </si>
  <si>
    <t>EAU</t>
  </si>
  <si>
    <t>GALETTES (environ 380)</t>
  </si>
  <si>
    <t>Téléphone</t>
  </si>
  <si>
    <t>2685,16  –1137,87</t>
  </si>
  <si>
    <t>Assurances</t>
  </si>
  <si>
    <t xml:space="preserve"> </t>
  </si>
  <si>
    <t>Taxes Foncières</t>
  </si>
  <si>
    <t>SOIREE THEATRE (163 adultes 14 enfants)</t>
  </si>
  <si>
    <t>1888 – 585,75</t>
  </si>
  <si>
    <t>QUETES</t>
  </si>
  <si>
    <t>3085,35 –965,74</t>
  </si>
  <si>
    <r>
      <t xml:space="preserve">SALLE </t>
    </r>
    <r>
      <rPr>
        <sz val="8"/>
        <rFont val="Arial"/>
        <family val="2"/>
        <charset val="1"/>
      </rPr>
      <t>(1029,33</t>
    </r>
    <r>
      <rPr>
        <b/>
        <sz val="10"/>
        <rFont val="Arial"/>
        <family val="2"/>
        <charset val="1"/>
      </rPr>
      <t>)</t>
    </r>
  </si>
  <si>
    <t>DONS ET DIVERS</t>
  </si>
  <si>
    <t>Entretien</t>
  </si>
  <si>
    <r>
      <t xml:space="preserve">CASUEL </t>
    </r>
    <r>
      <rPr>
        <sz val="10"/>
        <rFont val="Arial"/>
        <family val="2"/>
        <charset val="1"/>
      </rPr>
      <t>9</t>
    </r>
    <r>
      <rPr>
        <sz val="8"/>
        <rFont val="Arial"/>
        <family val="2"/>
        <charset val="1"/>
      </rPr>
      <t xml:space="preserve"> funérailles et 4 mariages</t>
    </r>
  </si>
  <si>
    <t>2240 – 1120</t>
  </si>
  <si>
    <r>
      <t xml:space="preserve"> EGLISE </t>
    </r>
    <r>
      <rPr>
        <sz val="8"/>
        <rFont val="Arial"/>
        <family val="2"/>
        <charset val="1"/>
      </rPr>
      <t>(2197,17)</t>
    </r>
  </si>
  <si>
    <t>Catéchèse inscription</t>
  </si>
  <si>
    <t>Fioul</t>
  </si>
  <si>
    <t>8 enfants</t>
  </si>
  <si>
    <t>Subvention 2013</t>
  </si>
  <si>
    <t>Participation Valmont frais d'entretien cure</t>
  </si>
  <si>
    <r>
      <t xml:space="preserve">LITURGIE </t>
    </r>
    <r>
      <rPr>
        <sz val="8"/>
        <rFont val="Arial"/>
        <family val="2"/>
        <charset val="1"/>
      </rPr>
      <t>(fiches célébration, fiches musiques,</t>
    </r>
  </si>
  <si>
    <t>Année 2014</t>
  </si>
  <si>
    <t>cierges hosties)</t>
  </si>
  <si>
    <t>Participation frais photocopies 2014 (6702 copies)</t>
  </si>
  <si>
    <t>Valmont (137)</t>
  </si>
  <si>
    <t>CATECHESE</t>
  </si>
  <si>
    <t>Musiciens du soir ( 80)</t>
  </si>
  <si>
    <t>Chantons en Revermont (439)</t>
  </si>
  <si>
    <t>Frais de déplacement prêtres</t>
  </si>
  <si>
    <t>Meillonnas (6046 / 2)</t>
  </si>
  <si>
    <r>
      <t xml:space="preserve">DIVERS </t>
    </r>
    <r>
      <rPr>
        <sz val="10"/>
        <rFont val="Arial"/>
        <family val="2"/>
        <charset val="1"/>
      </rPr>
      <t>(647,69 €)</t>
    </r>
  </si>
  <si>
    <t>Ménage</t>
  </si>
  <si>
    <t>Assurances RC</t>
  </si>
  <si>
    <t>Affranchissement</t>
  </si>
  <si>
    <t>Toner pour photocopieur</t>
  </si>
  <si>
    <t>Frais de réception</t>
  </si>
  <si>
    <t>Ramettes papier</t>
  </si>
  <si>
    <t>Divers</t>
  </si>
  <si>
    <t>Contribution Paroisse au Diocèse 2014</t>
  </si>
  <si>
    <t>Participation frais CPS</t>
  </si>
  <si>
    <t>RESULTAT DU  BILAN</t>
  </si>
  <si>
    <t>BILAN FINANCIER ANNEE 2017</t>
  </si>
  <si>
    <r>
      <t xml:space="preserve">CURE </t>
    </r>
    <r>
      <rPr>
        <sz val="8"/>
        <rFont val="Arial"/>
        <family val="2"/>
        <charset val="1"/>
      </rPr>
      <t>(1843,08</t>
    </r>
    <r>
      <rPr>
        <sz val="10"/>
        <rFont val="Arial"/>
        <family val="2"/>
        <charset val="1"/>
      </rPr>
      <t>)</t>
    </r>
  </si>
  <si>
    <t>3098,82  –1483,83</t>
  </si>
  <si>
    <t>SOIREE THEATRE (138 adultes 4 enfants)</t>
  </si>
  <si>
    <t>1650 – 703</t>
  </si>
  <si>
    <t>2556,77 – 420,85</t>
  </si>
  <si>
    <r>
      <t xml:space="preserve">SALLE </t>
    </r>
    <r>
      <rPr>
        <sz val="8"/>
        <rFont val="Arial"/>
        <family val="2"/>
        <charset val="1"/>
      </rPr>
      <t>(1011,48</t>
    </r>
    <r>
      <rPr>
        <b/>
        <sz val="10"/>
        <rFont val="Arial"/>
        <family val="2"/>
        <charset val="1"/>
      </rPr>
      <t>)</t>
    </r>
  </si>
  <si>
    <r>
      <t>CASUEL</t>
    </r>
    <r>
      <rPr>
        <sz val="11"/>
        <color theme="1"/>
        <rFont val="Calibri"/>
        <family val="2"/>
        <scheme val="minor"/>
      </rPr>
      <t xml:space="preserve"> 6</t>
    </r>
    <r>
      <rPr>
        <sz val="8"/>
        <rFont val="Arial"/>
        <family val="2"/>
        <charset val="1"/>
      </rPr>
      <t xml:space="preserve"> funérailles et 3 baptèmes</t>
    </r>
  </si>
  <si>
    <t>1040 – 570</t>
  </si>
  <si>
    <r>
      <t xml:space="preserve"> EGLISE </t>
    </r>
    <r>
      <rPr>
        <sz val="8"/>
        <rFont val="Arial"/>
        <family val="2"/>
        <charset val="1"/>
      </rPr>
      <t>(1173,09)</t>
    </r>
  </si>
  <si>
    <t>Subvention 2016</t>
  </si>
  <si>
    <t>Année 2017</t>
  </si>
  <si>
    <t>Participation frais photocopies 2017 (4443 copies)</t>
  </si>
  <si>
    <t>Valmont (132)</t>
  </si>
  <si>
    <t>Servajean (35)</t>
  </si>
  <si>
    <t>Reliquat intention de messes (41)</t>
  </si>
  <si>
    <r>
      <t xml:space="preserve">DIVERS </t>
    </r>
    <r>
      <rPr>
        <sz val="10"/>
        <rFont val="Arial"/>
        <family val="2"/>
        <charset val="1"/>
      </rPr>
      <t>(674,76 €)</t>
    </r>
  </si>
  <si>
    <t>715 - 697</t>
  </si>
  <si>
    <t>Location  photocopieur</t>
  </si>
  <si>
    <t>Contribution Paroisse au Diocèse 2016</t>
  </si>
  <si>
    <t>BILAN FINANCIER ANNEE 2015</t>
  </si>
  <si>
    <r>
      <t xml:space="preserve">CURE </t>
    </r>
    <r>
      <rPr>
        <sz val="8"/>
        <rFont val="Arial"/>
        <family val="2"/>
        <charset val="1"/>
      </rPr>
      <t>(808,29</t>
    </r>
    <r>
      <rPr>
        <sz val="10"/>
        <rFont val="Arial"/>
        <family val="2"/>
        <charset val="1"/>
      </rPr>
      <t>)</t>
    </r>
  </si>
  <si>
    <t xml:space="preserve">GALETTES </t>
  </si>
  <si>
    <t>SOIREE THEATRE (170 adultes 19 enfants)</t>
  </si>
  <si>
    <t>2003,20 – 652,99</t>
  </si>
  <si>
    <t>3424,55 –451,05</t>
  </si>
  <si>
    <r>
      <t xml:space="preserve">SALLE </t>
    </r>
    <r>
      <rPr>
        <sz val="8"/>
        <rFont val="Arial"/>
        <family val="2"/>
        <charset val="1"/>
      </rPr>
      <t>(1104,29</t>
    </r>
    <r>
      <rPr>
        <b/>
        <sz val="10"/>
        <rFont val="Arial"/>
        <family val="2"/>
        <charset val="1"/>
      </rPr>
      <t>)</t>
    </r>
  </si>
  <si>
    <r>
      <t xml:space="preserve">CASUEL </t>
    </r>
    <r>
      <rPr>
        <sz val="11"/>
        <color theme="1"/>
        <rFont val="Calibri"/>
        <family val="2"/>
        <scheme val="minor"/>
      </rPr>
      <t>8</t>
    </r>
    <r>
      <rPr>
        <sz val="8"/>
        <rFont val="Arial"/>
        <family val="2"/>
        <charset val="1"/>
      </rPr>
      <t xml:space="preserve"> funérailles </t>
    </r>
  </si>
  <si>
    <t>1240 – 640</t>
  </si>
  <si>
    <r>
      <t xml:space="preserve"> EGLISE </t>
    </r>
    <r>
      <rPr>
        <sz val="8"/>
        <rFont val="Arial"/>
        <family val="2"/>
        <charset val="1"/>
      </rPr>
      <t>(349,76)</t>
    </r>
  </si>
  <si>
    <t>Subvention 2014</t>
  </si>
  <si>
    <t>Année 2015</t>
  </si>
  <si>
    <t>Participation frais photocopies 2015 (7181 copies)</t>
  </si>
  <si>
    <t>Valmont (249)</t>
  </si>
  <si>
    <t>Musiciens du soir ( 51)</t>
  </si>
  <si>
    <t>Chantons en Revermont (879)</t>
  </si>
  <si>
    <t>Jean Galle (91)</t>
  </si>
  <si>
    <t>Meillonnas (5911 / 2)</t>
  </si>
  <si>
    <r>
      <t xml:space="preserve">DIVERS </t>
    </r>
    <r>
      <rPr>
        <sz val="10"/>
        <rFont val="Arial"/>
        <family val="2"/>
        <charset val="1"/>
      </rPr>
      <t>(560,68 €)</t>
    </r>
  </si>
  <si>
    <t>Toner et dépannage photocopieur</t>
  </si>
  <si>
    <t>Divers (produit dératisation)</t>
  </si>
  <si>
    <t>Reversement au CPS 3 baptèmes</t>
  </si>
  <si>
    <t>BILAN FINANCIER ANNEE 2016</t>
  </si>
  <si>
    <r>
      <t xml:space="preserve">CURE </t>
    </r>
    <r>
      <rPr>
        <sz val="8"/>
        <rFont val="Arial"/>
        <family val="2"/>
        <charset val="1"/>
      </rPr>
      <t>(838,24</t>
    </r>
    <r>
      <rPr>
        <sz val="10"/>
        <rFont val="Arial"/>
        <family val="2"/>
        <charset val="1"/>
      </rPr>
      <t>)</t>
    </r>
  </si>
  <si>
    <t>2819,82  –1237,91</t>
  </si>
  <si>
    <t>SOIREE THEATRE (108 adultes 3 enfants)</t>
  </si>
  <si>
    <t>1192 – 653,95</t>
  </si>
  <si>
    <t>2723,65 –404,43</t>
  </si>
  <si>
    <r>
      <t xml:space="preserve">SALLE </t>
    </r>
    <r>
      <rPr>
        <sz val="8"/>
        <rFont val="Arial"/>
        <family val="2"/>
        <charset val="1"/>
      </rPr>
      <t>(1192,31</t>
    </r>
    <r>
      <rPr>
        <b/>
        <sz val="10"/>
        <rFont val="Arial"/>
        <family val="2"/>
        <charset val="1"/>
      </rPr>
      <t>)</t>
    </r>
  </si>
  <si>
    <r>
      <t>CASUEL 6</t>
    </r>
    <r>
      <rPr>
        <sz val="8"/>
        <rFont val="Arial"/>
        <family val="2"/>
        <charset val="1"/>
      </rPr>
      <t xml:space="preserve"> funérailles </t>
    </r>
  </si>
  <si>
    <t>960– 480</t>
  </si>
  <si>
    <r>
      <t xml:space="preserve"> EGLISE </t>
    </r>
    <r>
      <rPr>
        <sz val="8"/>
        <rFont val="Arial"/>
        <family val="2"/>
        <charset val="1"/>
      </rPr>
      <t>(416,20)</t>
    </r>
  </si>
  <si>
    <t>Subvention 2015</t>
  </si>
  <si>
    <t>Année 2016</t>
  </si>
  <si>
    <t>Participation frais photocopies 2016 ( copies)</t>
  </si>
  <si>
    <t>Valmont (54)</t>
  </si>
  <si>
    <t>Musiciens du soir ( 20)</t>
  </si>
  <si>
    <t>Chantons en Revermont (855)</t>
  </si>
  <si>
    <t>Meillonnas (2615 / 2)</t>
  </si>
  <si>
    <t>Pobel jean-Paul (103 copies)</t>
  </si>
  <si>
    <r>
      <t xml:space="preserve">DIVERS </t>
    </r>
    <r>
      <rPr>
        <sz val="10"/>
        <rFont val="Arial"/>
        <family val="2"/>
        <charset val="1"/>
      </rPr>
      <t>(445,37 €)</t>
    </r>
  </si>
  <si>
    <t>Forfait 10 000 copies photocopieur</t>
  </si>
  <si>
    <t>Location photocopieur</t>
  </si>
  <si>
    <t>Contribution Paroisse au Diocèse 2015</t>
  </si>
  <si>
    <t>Quètes</t>
  </si>
  <si>
    <t>Dons</t>
  </si>
  <si>
    <t>Casuel</t>
  </si>
  <si>
    <t>Subventions</t>
  </si>
  <si>
    <t>Galettes</t>
  </si>
  <si>
    <t>Théatre</t>
  </si>
  <si>
    <t>Recettes</t>
  </si>
  <si>
    <t>Dépenses</t>
  </si>
  <si>
    <t>Cure</t>
  </si>
  <si>
    <t>Salle St Sébastien</t>
  </si>
  <si>
    <t>Contribution solidarité diocèse</t>
  </si>
  <si>
    <t>Frais CPS</t>
  </si>
  <si>
    <t>BILAN FINANCIER ANNEE 2010</t>
  </si>
  <si>
    <t>CURE</t>
  </si>
  <si>
    <t xml:space="preserve"> 2514  – 1049,73</t>
  </si>
  <si>
    <t>SOIREE THEATRE (98 entrées)</t>
  </si>
  <si>
    <t>Téléphone abon 222,48 et conso15,52</t>
  </si>
  <si>
    <t xml:space="preserve"> 1154 – 598,91</t>
  </si>
  <si>
    <t>3117,76 – 451,38 - 324,86</t>
  </si>
  <si>
    <t>SALLE</t>
  </si>
  <si>
    <r>
      <t xml:space="preserve">CASUEL </t>
    </r>
    <r>
      <rPr>
        <sz val="11"/>
        <color theme="1"/>
        <rFont val="Calibri"/>
        <family val="2"/>
        <scheme val="minor"/>
      </rPr>
      <t>6 funérailles</t>
    </r>
  </si>
  <si>
    <t>1000 – 400</t>
  </si>
  <si>
    <t>EGLISE</t>
  </si>
  <si>
    <t>Fuel</t>
  </si>
  <si>
    <t>Subvention 2009</t>
  </si>
  <si>
    <r>
      <t xml:space="preserve">LITURGIE </t>
    </r>
    <r>
      <rPr>
        <sz val="8"/>
        <rFont val="Arial"/>
        <family val="2"/>
      </rPr>
      <t>(fiches célébration, fiches musiques,</t>
    </r>
  </si>
  <si>
    <t>Année 2010</t>
  </si>
  <si>
    <t>cierges hosties, abonnement Eglise de l'Ain)</t>
  </si>
  <si>
    <t>Participation frais photocopies 2010</t>
  </si>
  <si>
    <t xml:space="preserve">Valmont </t>
  </si>
  <si>
    <t xml:space="preserve">Secteur </t>
  </si>
  <si>
    <t>Paroisse Simandre</t>
  </si>
  <si>
    <t>Meillonnas (775,20 € / 2)</t>
  </si>
  <si>
    <t>Chorale Chantons en</t>
  </si>
  <si>
    <r>
      <t xml:space="preserve">DIVERS </t>
    </r>
    <r>
      <rPr>
        <sz val="11"/>
        <color theme="1"/>
        <rFont val="Calibri"/>
        <family val="2"/>
        <scheme val="minor"/>
      </rPr>
      <t>(1275,71 €)</t>
    </r>
  </si>
  <si>
    <t xml:space="preserve"> Revermont</t>
  </si>
  <si>
    <t>Papeterie</t>
  </si>
  <si>
    <t>Entretien contrat photocopieur</t>
  </si>
  <si>
    <t>Contribution Paroisse au Diocèse 2010</t>
  </si>
  <si>
    <t>Participation frais CPS 2010</t>
  </si>
  <si>
    <t>Subvention toiture cure</t>
  </si>
  <si>
    <r>
      <t>Pour mémoire</t>
    </r>
    <r>
      <rPr>
        <b/>
        <sz val="10"/>
        <rFont val="Arial"/>
        <family val="2"/>
      </rPr>
      <t xml:space="preserve"> 3000 €</t>
    </r>
  </si>
  <si>
    <t>BILAN FINANCIER ANNEE 2011</t>
  </si>
  <si>
    <t xml:space="preserve"> 2766,9  – 1089,44</t>
  </si>
  <si>
    <t>SOIREE THEATRE (246 entrées)</t>
  </si>
  <si>
    <t>Téléphone abon 225,30 et conso19,26</t>
  </si>
  <si>
    <t xml:space="preserve"> 3206,18 – 826,18</t>
  </si>
  <si>
    <t>3376,70 – 422,77 - 230,50</t>
  </si>
  <si>
    <r>
      <t xml:space="preserve">CASUEL </t>
    </r>
    <r>
      <rPr>
        <sz val="8"/>
        <rFont val="Arial"/>
        <family val="2"/>
      </rPr>
      <t>8 funérailles 3 mariages</t>
    </r>
  </si>
  <si>
    <t>2330 – 1020</t>
  </si>
  <si>
    <t>Subvention 2010</t>
  </si>
  <si>
    <t>Année 2011</t>
  </si>
  <si>
    <t>Participation frais photocopies 2011</t>
  </si>
  <si>
    <t>Valmont (782)</t>
  </si>
  <si>
    <t>Secteur (1283)</t>
  </si>
  <si>
    <t>Paroisse Treffort (34)</t>
  </si>
  <si>
    <t>Meillonnas (8248 / 2)</t>
  </si>
  <si>
    <r>
      <t xml:space="preserve">DIVERS </t>
    </r>
    <r>
      <rPr>
        <sz val="11"/>
        <color theme="1"/>
        <rFont val="Calibri"/>
        <family val="2"/>
        <scheme val="minor"/>
      </rPr>
      <t>(18015,59 €)</t>
    </r>
  </si>
  <si>
    <t xml:space="preserve"> Revermont (203)</t>
  </si>
  <si>
    <t>Participation Meillonnas frais d'église</t>
  </si>
  <si>
    <t>Contribution Paroisse au Diocèse 2011</t>
  </si>
  <si>
    <t>Participation frais CPS 2011</t>
  </si>
  <si>
    <t>BILAN FINANCIER ANNEE 2012</t>
  </si>
  <si>
    <t xml:space="preserve"> 2735,72  – 866,83</t>
  </si>
  <si>
    <t xml:space="preserve">SOIREE THEATRE </t>
  </si>
  <si>
    <t>1042.50 – 566,37</t>
  </si>
  <si>
    <t>2371.1 - 186.85</t>
  </si>
  <si>
    <t>2115.81 – 278.01</t>
  </si>
  <si>
    <t>Don 110, Frais chauffage 60,</t>
  </si>
  <si>
    <t>DVD 24.95, solde spectacle Jésus 739.60</t>
  </si>
  <si>
    <r>
      <t xml:space="preserve">CASUEL </t>
    </r>
    <r>
      <rPr>
        <sz val="8"/>
        <rFont val="Arial"/>
        <family val="2"/>
      </rPr>
      <t>7 funérailles 1 mariage</t>
    </r>
  </si>
  <si>
    <t>1320 – 660</t>
  </si>
  <si>
    <t>Subvention 2011</t>
  </si>
  <si>
    <t>Année 2012</t>
  </si>
  <si>
    <t>Participation frais photocopies 2012 (5852 copies)</t>
  </si>
  <si>
    <t>Valmont (99)</t>
  </si>
  <si>
    <t>Secteur (240)</t>
  </si>
  <si>
    <t>Meillonnas (5513 / 2)</t>
  </si>
  <si>
    <r>
      <t xml:space="preserve">DIVERS </t>
    </r>
    <r>
      <rPr>
        <sz val="11"/>
        <color theme="1"/>
        <rFont val="Calibri"/>
        <family val="2"/>
        <scheme val="minor"/>
      </rPr>
      <t>(1374,00 €)</t>
    </r>
  </si>
  <si>
    <t>BILAN FINANCIER ANNEE 2013</t>
  </si>
  <si>
    <t>2508,27  –1010,92</t>
  </si>
  <si>
    <t>SOIREE THEATRE (72 adultes 10 enfants)</t>
  </si>
  <si>
    <t>771 – 472,62</t>
  </si>
  <si>
    <t>3187,01 – 519,29</t>
  </si>
  <si>
    <r>
      <t xml:space="preserve">CASUEL </t>
    </r>
    <r>
      <rPr>
        <sz val="8"/>
        <rFont val="Arial"/>
        <family val="2"/>
      </rPr>
      <t>10 funérailles</t>
    </r>
  </si>
  <si>
    <t>1600 – 800</t>
  </si>
  <si>
    <t>Reliquat honoraires messes</t>
  </si>
  <si>
    <t>Subvention 2012</t>
  </si>
  <si>
    <t>Année 2013</t>
  </si>
  <si>
    <t>Participation frais photocopies 2013 (6409 copies)</t>
  </si>
  <si>
    <t>Valmont (124)</t>
  </si>
  <si>
    <t>Secteur (229)</t>
  </si>
  <si>
    <t>Montagens&amp;vallées (259)</t>
  </si>
  <si>
    <t>Chantons en Revermont (34)</t>
  </si>
  <si>
    <t>Meillonnas (5753 / 2)</t>
  </si>
  <si>
    <r>
      <t xml:space="preserve">DIVERS </t>
    </r>
    <r>
      <rPr>
        <sz val="11"/>
        <color theme="1"/>
        <rFont val="Calibri"/>
        <family val="2"/>
        <scheme val="minor"/>
      </rPr>
      <t>(1802,21 €)</t>
    </r>
  </si>
  <si>
    <t>Contribution Paroisse au Diocèse</t>
  </si>
  <si>
    <t>2012 (906,58) et 2013 (445,52)</t>
  </si>
  <si>
    <t>Soirée théâtre 2012 Société des auteurs</t>
  </si>
  <si>
    <t xml:space="preserve"> (271,78) et  reliquat de facture (31,13)</t>
  </si>
  <si>
    <t>Total</t>
  </si>
  <si>
    <t>Moyenne</t>
  </si>
  <si>
    <t>Eglise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</si>
</sst>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#,##0.00\ &quot;€&quot;;\-#,##0.00\ &quot;€&quot;"/>
    <numFmt numFmtId="164" formatCode="\ #,##0.00&quot; F &quot;;\-#,##0.00&quot; F &quot;;&quot; -&quot;#&quot; F &quot;;@\ "/>
    <numFmt numFmtId="165" formatCode="0.00&quot; €&quot;"/>
    <numFmt numFmtId="166" formatCode="#,##0.00\ [$€-40C];[Red]\-#,##0.00\ [$€-40C]"/>
    <numFmt numFmtId="167" formatCode="#,##0.00&quot; €&quot;;\-#,##0.00&quot; €&quot;"/>
    <numFmt numFmtId="168" formatCode="0.0000000000000"/>
    <numFmt numFmtId="169" formatCode="_-* #,##0.00&quot; €&quot;_-;\-* #,##0.00&quot; €&quot;_-;_-* \-??&quot; €&quot;_-;_-@_-"/>
    <numFmt numFmtId="170" formatCode="#,##0.00&quot; €&quot;"/>
    <numFmt numFmtId="171" formatCode="\ #,##0.00&quot; €   &quot;;\-#,##0.00&quot; € &quot;;&quot; -&quot;#&quot; € &quot;;@\ "/>
    <numFmt numFmtId="172" formatCode="#,##0.00_ ;\-#,##0.00\ "/>
    <numFmt numFmtId="173" formatCode="#,##0.00\ &quot;€&quot;"/>
    <numFmt numFmtId="174" formatCode="_-* #,##0.00&quot; €  &quot;_-;\-* #,##0.00&quot; €&quot;_-;_-* \-??&quot; 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/>
    <xf numFmtId="0" fontId="2" fillId="0" borderId="0"/>
    <xf numFmtId="0" fontId="8" fillId="0" borderId="0"/>
    <xf numFmtId="164" fontId="8" fillId="0" borderId="0" applyFill="0" applyBorder="0" applyAlignment="0" applyProtection="0"/>
  </cellStyleXfs>
  <cellXfs count="144">
    <xf numFmtId="0" fontId="0" fillId="0" borderId="0" xfId="0"/>
    <xf numFmtId="0" fontId="3" fillId="0" borderId="0" xfId="2" applyFont="1" applyBorder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top"/>
    </xf>
    <xf numFmtId="0" fontId="2" fillId="2" borderId="2" xfId="2" applyFont="1" applyFill="1" applyBorder="1"/>
    <xf numFmtId="0" fontId="4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2" borderId="6" xfId="2" applyFont="1" applyFill="1" applyBorder="1"/>
    <xf numFmtId="0" fontId="2" fillId="0" borderId="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5" fillId="0" borderId="1" xfId="2" applyFont="1" applyBorder="1"/>
    <xf numFmtId="165" fontId="5" fillId="0" borderId="0" xfId="1" applyNumberFormat="1" applyFont="1" applyFill="1" applyBorder="1" applyAlignment="1" applyProtection="1"/>
    <xf numFmtId="0" fontId="2" fillId="2" borderId="8" xfId="2" applyFont="1" applyFill="1" applyBorder="1"/>
    <xf numFmtId="0" fontId="5" fillId="0" borderId="0" xfId="2" applyFont="1" applyBorder="1"/>
    <xf numFmtId="0" fontId="2" fillId="0" borderId="0" xfId="2" applyFont="1" applyBorder="1"/>
    <xf numFmtId="0" fontId="2" fillId="0" borderId="9" xfId="2" applyFont="1" applyBorder="1"/>
    <xf numFmtId="0" fontId="2" fillId="0" borderId="10" xfId="2" applyFont="1" applyBorder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right"/>
    </xf>
    <xf numFmtId="4" fontId="2" fillId="0" borderId="11" xfId="2" applyNumberFormat="1" applyFont="1" applyBorder="1"/>
    <xf numFmtId="166" fontId="5" fillId="0" borderId="9" xfId="1" applyNumberFormat="1" applyFont="1" applyFill="1" applyBorder="1" applyAlignment="1" applyProtection="1"/>
    <xf numFmtId="164" fontId="5" fillId="0" borderId="0" xfId="1" applyFont="1" applyFill="1" applyBorder="1" applyAlignment="1" applyProtection="1"/>
    <xf numFmtId="0" fontId="5" fillId="0" borderId="10" xfId="2" applyFont="1" applyBorder="1"/>
    <xf numFmtId="167" fontId="5" fillId="0" borderId="9" xfId="1" applyNumberFormat="1" applyFont="1" applyFill="1" applyBorder="1" applyAlignment="1" applyProtection="1"/>
    <xf numFmtId="166" fontId="5" fillId="0" borderId="0" xfId="1" applyNumberFormat="1" applyFont="1" applyFill="1" applyBorder="1" applyAlignment="1" applyProtection="1"/>
    <xf numFmtId="0" fontId="6" fillId="0" borderId="0" xfId="2" applyFont="1" applyBorder="1" applyAlignment="1">
      <alignment horizontal="left"/>
    </xf>
    <xf numFmtId="4" fontId="2" fillId="0" borderId="0" xfId="2" applyNumberFormat="1" applyFont="1" applyBorder="1"/>
    <xf numFmtId="4" fontId="2" fillId="0" borderId="0" xfId="2" applyNumberFormat="1" applyFont="1"/>
    <xf numFmtId="0" fontId="6" fillId="0" borderId="10" xfId="2" applyFont="1" applyBorder="1"/>
    <xf numFmtId="4" fontId="2" fillId="0" borderId="11" xfId="2" applyNumberFormat="1" applyBorder="1"/>
    <xf numFmtId="0" fontId="6" fillId="0" borderId="10" xfId="2" applyFont="1" applyBorder="1" applyAlignment="1">
      <alignment wrapText="1"/>
    </xf>
    <xf numFmtId="167" fontId="5" fillId="0" borderId="12" xfId="1" applyNumberFormat="1" applyFont="1" applyFill="1" applyBorder="1" applyAlignment="1" applyProtection="1"/>
    <xf numFmtId="0" fontId="6" fillId="0" borderId="10" xfId="2" applyFont="1" applyBorder="1" applyAlignment="1"/>
    <xf numFmtId="165" fontId="5" fillId="0" borderId="0" xfId="2" applyNumberFormat="1" applyFont="1" applyBorder="1"/>
    <xf numFmtId="0" fontId="5" fillId="0" borderId="0" xfId="2" applyFont="1" applyBorder="1" applyAlignment="1">
      <alignment horizontal="left"/>
    </xf>
    <xf numFmtId="167" fontId="5" fillId="0" borderId="0" xfId="1" applyNumberFormat="1" applyFont="1" applyFill="1" applyBorder="1" applyAlignment="1" applyProtection="1"/>
    <xf numFmtId="4" fontId="2" fillId="0" borderId="13" xfId="2" applyNumberFormat="1" applyFont="1" applyBorder="1"/>
    <xf numFmtId="0" fontId="6" fillId="0" borderId="0" xfId="2" applyFont="1" applyAlignment="1">
      <alignment horizontal="right"/>
    </xf>
    <xf numFmtId="167" fontId="5" fillId="0" borderId="0" xfId="2" applyNumberFormat="1" applyFont="1" applyBorder="1"/>
    <xf numFmtId="0" fontId="6" fillId="0" borderId="0" xfId="2" applyFont="1" applyBorder="1"/>
    <xf numFmtId="167" fontId="2" fillId="0" borderId="0" xfId="2" applyNumberFormat="1" applyFont="1" applyBorder="1"/>
    <xf numFmtId="166" fontId="5" fillId="0" borderId="0" xfId="2" applyNumberFormat="1" applyFont="1" applyBorder="1"/>
    <xf numFmtId="168" fontId="2" fillId="0" borderId="0" xfId="2" applyNumberFormat="1" applyFont="1"/>
    <xf numFmtId="2" fontId="2" fillId="0" borderId="0" xfId="2" applyNumberFormat="1" applyFont="1" applyBorder="1"/>
    <xf numFmtId="169" fontId="5" fillId="0" borderId="0" xfId="2" applyNumberFormat="1" applyFont="1" applyBorder="1"/>
    <xf numFmtId="0" fontId="2" fillId="0" borderId="0" xfId="2" applyFont="1" applyFill="1" applyBorder="1"/>
    <xf numFmtId="165" fontId="5" fillId="0" borderId="9" xfId="1" applyNumberFormat="1" applyFont="1" applyFill="1" applyBorder="1" applyAlignment="1" applyProtection="1"/>
    <xf numFmtId="0" fontId="2" fillId="0" borderId="0" xfId="2" applyBorder="1"/>
    <xf numFmtId="0" fontId="7" fillId="0" borderId="0" xfId="2" applyFont="1" applyBorder="1" applyAlignment="1">
      <alignment horizontal="right"/>
    </xf>
    <xf numFmtId="166" fontId="5" fillId="0" borderId="9" xfId="2" applyNumberFormat="1" applyFont="1" applyBorder="1"/>
    <xf numFmtId="4" fontId="5" fillId="0" borderId="9" xfId="1" applyNumberFormat="1" applyFont="1" applyFill="1" applyBorder="1" applyAlignment="1" applyProtection="1"/>
    <xf numFmtId="170" fontId="5" fillId="0" borderId="9" xfId="2" applyNumberFormat="1" applyFont="1" applyBorder="1"/>
    <xf numFmtId="166" fontId="2" fillId="0" borderId="10" xfId="2" applyNumberFormat="1" applyFont="1" applyBorder="1"/>
    <xf numFmtId="4" fontId="4" fillId="0" borderId="9" xfId="2" applyNumberFormat="1" applyFont="1" applyBorder="1"/>
    <xf numFmtId="164" fontId="5" fillId="0" borderId="9" xfId="1" applyFont="1" applyFill="1" applyBorder="1" applyAlignment="1" applyProtection="1"/>
    <xf numFmtId="0" fontId="2" fillId="0" borderId="4" xfId="2" applyFont="1" applyBorder="1"/>
    <xf numFmtId="167" fontId="4" fillId="0" borderId="5" xfId="2" applyNumberFormat="1" applyFont="1" applyBorder="1" applyAlignment="1"/>
    <xf numFmtId="0" fontId="2" fillId="0" borderId="5" xfId="2" applyFont="1" applyBorder="1"/>
    <xf numFmtId="167" fontId="4" fillId="0" borderId="7" xfId="2" applyNumberFormat="1" applyFont="1" applyBorder="1"/>
    <xf numFmtId="0" fontId="3" fillId="0" borderId="0" xfId="2" applyFont="1"/>
    <xf numFmtId="171" fontId="3" fillId="0" borderId="0" xfId="2" applyNumberFormat="1" applyFont="1"/>
    <xf numFmtId="0" fontId="4" fillId="0" borderId="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8" fillId="0" borderId="5" xfId="3" applyBorder="1" applyAlignment="1">
      <alignment horizontal="center" vertical="center"/>
    </xf>
    <xf numFmtId="167" fontId="2" fillId="0" borderId="0" xfId="2" applyNumberFormat="1" applyFont="1"/>
    <xf numFmtId="172" fontId="2" fillId="0" borderId="0" xfId="2" applyNumberFormat="1" applyFont="1"/>
    <xf numFmtId="0" fontId="8" fillId="0" borderId="0" xfId="3"/>
    <xf numFmtId="0" fontId="7" fillId="0" borderId="10" xfId="2" applyFont="1" applyBorder="1"/>
    <xf numFmtId="0" fontId="0" fillId="0" borderId="0" xfId="2" applyFont="1" applyBorder="1"/>
    <xf numFmtId="0" fontId="8" fillId="0" borderId="0" xfId="3" applyFont="1"/>
    <xf numFmtId="0" fontId="9" fillId="0" borderId="0" xfId="3" applyFont="1" applyBorder="1" applyAlignment="1">
      <alignment horizontal="center"/>
    </xf>
    <xf numFmtId="0" fontId="10" fillId="0" borderId="1" xfId="3" applyFont="1" applyBorder="1" applyAlignment="1">
      <alignment horizontal="center" vertical="top"/>
    </xf>
    <xf numFmtId="0" fontId="8" fillId="3" borderId="2" xfId="3" applyFont="1" applyFill="1" applyBorder="1"/>
    <xf numFmtId="0" fontId="10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top"/>
    </xf>
    <xf numFmtId="0" fontId="8" fillId="0" borderId="5" xfId="3" applyFont="1" applyBorder="1" applyAlignment="1">
      <alignment horizontal="center" vertical="top"/>
    </xf>
    <xf numFmtId="0" fontId="8" fillId="3" borderId="6" xfId="3" applyFont="1" applyFill="1" applyBorder="1"/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11" fillId="0" borderId="1" xfId="3" applyFont="1" applyBorder="1"/>
    <xf numFmtId="165" fontId="11" fillId="0" borderId="0" xfId="4" applyNumberFormat="1" applyFont="1" applyFill="1" applyBorder="1" applyAlignment="1" applyProtection="1"/>
    <xf numFmtId="0" fontId="8" fillId="3" borderId="8" xfId="3" applyFont="1" applyFill="1" applyBorder="1"/>
    <xf numFmtId="0" fontId="11" fillId="0" borderId="0" xfId="3" applyFont="1" applyBorder="1"/>
    <xf numFmtId="0" fontId="8" fillId="0" borderId="0" xfId="3" applyFont="1" applyBorder="1"/>
    <xf numFmtId="0" fontId="8" fillId="0" borderId="9" xfId="3" applyFont="1" applyBorder="1"/>
    <xf numFmtId="0" fontId="8" fillId="0" borderId="10" xfId="3" applyFont="1" applyBorder="1"/>
    <xf numFmtId="0" fontId="11" fillId="0" borderId="0" xfId="3" applyFont="1" applyBorder="1" applyAlignment="1">
      <alignment horizontal="center"/>
    </xf>
    <xf numFmtId="0" fontId="12" fillId="0" borderId="0" xfId="3" applyFont="1" applyBorder="1" applyAlignment="1">
      <alignment horizontal="right"/>
    </xf>
    <xf numFmtId="4" fontId="8" fillId="0" borderId="11" xfId="3" applyNumberFormat="1" applyFont="1" applyBorder="1"/>
    <xf numFmtId="4" fontId="11" fillId="0" borderId="9" xfId="4" applyNumberFormat="1" applyFont="1" applyFill="1" applyBorder="1" applyAlignment="1" applyProtection="1"/>
    <xf numFmtId="164" fontId="11" fillId="0" borderId="0" xfId="4" applyFont="1" applyFill="1" applyBorder="1" applyAlignment="1" applyProtection="1"/>
    <xf numFmtId="0" fontId="11" fillId="0" borderId="10" xfId="3" applyFont="1" applyBorder="1"/>
    <xf numFmtId="167" fontId="11" fillId="0" borderId="9" xfId="4" applyNumberFormat="1" applyFont="1" applyFill="1" applyBorder="1" applyAlignment="1" applyProtection="1"/>
    <xf numFmtId="166" fontId="11" fillId="0" borderId="0" xfId="4" applyNumberFormat="1" applyFont="1" applyFill="1" applyBorder="1" applyAlignment="1" applyProtection="1"/>
    <xf numFmtId="0" fontId="12" fillId="0" borderId="0" xfId="3" applyFont="1" applyBorder="1" applyAlignment="1">
      <alignment horizontal="left"/>
    </xf>
    <xf numFmtId="4" fontId="8" fillId="0" borderId="0" xfId="3" applyNumberFormat="1" applyFont="1" applyBorder="1"/>
    <xf numFmtId="4" fontId="8" fillId="0" borderId="0" xfId="3" applyNumberFormat="1" applyFont="1"/>
    <xf numFmtId="0" fontId="8" fillId="0" borderId="10" xfId="3" applyBorder="1"/>
    <xf numFmtId="165" fontId="11" fillId="0" borderId="0" xfId="3" applyNumberFormat="1" applyFont="1" applyBorder="1"/>
    <xf numFmtId="0" fontId="12" fillId="0" borderId="0" xfId="3" applyFont="1" applyAlignment="1">
      <alignment horizontal="right"/>
    </xf>
    <xf numFmtId="167" fontId="11" fillId="0" borderId="0" xfId="3" applyNumberFormat="1" applyFont="1" applyBorder="1"/>
    <xf numFmtId="0" fontId="12" fillId="0" borderId="0" xfId="3" applyFont="1" applyBorder="1"/>
    <xf numFmtId="167" fontId="8" fillId="0" borderId="0" xfId="3" applyNumberFormat="1" applyFont="1" applyBorder="1"/>
    <xf numFmtId="166" fontId="11" fillId="0" borderId="0" xfId="3" applyNumberFormat="1" applyFont="1" applyBorder="1"/>
    <xf numFmtId="2" fontId="8" fillId="0" borderId="0" xfId="3" applyNumberFormat="1" applyFont="1" applyBorder="1"/>
    <xf numFmtId="165" fontId="11" fillId="0" borderId="9" xfId="4" applyNumberFormat="1" applyFont="1" applyFill="1" applyBorder="1" applyAlignment="1" applyProtection="1"/>
    <xf numFmtId="0" fontId="8" fillId="0" borderId="0" xfId="3" applyBorder="1"/>
    <xf numFmtId="0" fontId="13" fillId="0" borderId="0" xfId="3" applyFont="1" applyBorder="1" applyAlignment="1">
      <alignment horizontal="right"/>
    </xf>
    <xf numFmtId="4" fontId="10" fillId="0" borderId="9" xfId="3" applyNumberFormat="1" applyFont="1" applyBorder="1"/>
    <xf numFmtId="170" fontId="11" fillId="0" borderId="9" xfId="3" applyNumberFormat="1" applyFont="1" applyBorder="1"/>
    <xf numFmtId="166" fontId="8" fillId="0" borderId="10" xfId="3" applyNumberFormat="1" applyFont="1" applyBorder="1"/>
    <xf numFmtId="164" fontId="11" fillId="0" borderId="9" xfId="4" applyFont="1" applyFill="1" applyBorder="1" applyAlignment="1" applyProtection="1"/>
    <xf numFmtId="0" fontId="8" fillId="0" borderId="4" xfId="3" applyFont="1" applyBorder="1"/>
    <xf numFmtId="167" fontId="10" fillId="0" borderId="5" xfId="3" applyNumberFormat="1" applyFont="1" applyBorder="1" applyAlignment="1"/>
    <xf numFmtId="0" fontId="8" fillId="0" borderId="5" xfId="3" applyFont="1" applyBorder="1"/>
    <xf numFmtId="167" fontId="10" fillId="0" borderId="7" xfId="3" applyNumberFormat="1" applyFont="1" applyBorder="1"/>
    <xf numFmtId="0" fontId="9" fillId="0" borderId="0" xfId="3" applyFont="1"/>
    <xf numFmtId="174" fontId="9" fillId="0" borderId="0" xfId="3" applyNumberFormat="1" applyFont="1"/>
    <xf numFmtId="0" fontId="8" fillId="2" borderId="2" xfId="3" applyFont="1" applyFill="1" applyBorder="1"/>
    <xf numFmtId="0" fontId="8" fillId="2" borderId="6" xfId="3" applyFont="1" applyFill="1" applyBorder="1"/>
    <xf numFmtId="0" fontId="8" fillId="2" borderId="8" xfId="3" applyFont="1" applyFill="1" applyBorder="1"/>
    <xf numFmtId="0" fontId="12" fillId="0" borderId="10" xfId="3" applyFont="1" applyBorder="1"/>
    <xf numFmtId="4" fontId="8" fillId="0" borderId="11" xfId="3" applyNumberFormat="1" applyBorder="1"/>
    <xf numFmtId="169" fontId="11" fillId="0" borderId="0" xfId="3" applyNumberFormat="1" applyFont="1" applyBorder="1"/>
    <xf numFmtId="171" fontId="9" fillId="0" borderId="0" xfId="3" applyNumberFormat="1" applyFont="1"/>
    <xf numFmtId="0" fontId="12" fillId="0" borderId="10" xfId="3" applyFont="1" applyBorder="1" applyAlignment="1">
      <alignment wrapText="1"/>
    </xf>
    <xf numFmtId="0" fontId="12" fillId="0" borderId="10" xfId="3" applyFont="1" applyBorder="1" applyAlignment="1"/>
    <xf numFmtId="168" fontId="8" fillId="0" borderId="0" xfId="3" applyNumberFormat="1" applyFont="1"/>
    <xf numFmtId="167" fontId="11" fillId="0" borderId="12" xfId="4" applyNumberFormat="1" applyFont="1" applyFill="1" applyBorder="1" applyAlignment="1" applyProtection="1"/>
    <xf numFmtId="7" fontId="11" fillId="0" borderId="0" xfId="4" applyNumberFormat="1" applyFont="1" applyFill="1" applyBorder="1" applyAlignment="1" applyProtection="1"/>
    <xf numFmtId="0" fontId="8" fillId="0" borderId="0" xfId="3" applyFont="1" applyFill="1" applyBorder="1"/>
    <xf numFmtId="4" fontId="11" fillId="0" borderId="9" xfId="3" applyNumberFormat="1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/>
    <xf numFmtId="173" fontId="0" fillId="0" borderId="15" xfId="0" applyNumberFormat="1" applyBorder="1"/>
    <xf numFmtId="166" fontId="8" fillId="0" borderId="15" xfId="1" applyNumberFormat="1" applyFont="1" applyFill="1" applyBorder="1" applyAlignment="1" applyProtection="1"/>
    <xf numFmtId="173" fontId="1" fillId="0" borderId="15" xfId="0" applyNumberFormat="1" applyFont="1" applyBorder="1"/>
    <xf numFmtId="0" fontId="0" fillId="0" borderId="15" xfId="0" applyBorder="1" applyAlignment="1">
      <alignment horizontal="center" vertical="center" wrapText="1"/>
    </xf>
    <xf numFmtId="173" fontId="0" fillId="0" borderId="15" xfId="0" applyNumberFormat="1" applyBorder="1" applyAlignment="1">
      <alignment vertical="center"/>
    </xf>
    <xf numFmtId="173" fontId="1" fillId="0" borderId="15" xfId="0" applyNumberFormat="1" applyFont="1" applyBorder="1" applyAlignment="1">
      <alignment vertical="center"/>
    </xf>
  </cellXfs>
  <cellStyles count="5">
    <cellStyle name="Excel Built-in Normal" xfId="2"/>
    <cellStyle name="Monétaire" xfId="1" builtinId="4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A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photocopies"/>
      <sheetName val="Recettes"/>
      <sheetName val="Dépenses"/>
      <sheetName val="Banque"/>
      <sheetName val="Caisse"/>
      <sheetName val="CCP"/>
      <sheetName val="Quêtes"/>
      <sheetName val="MESSES"/>
      <sheetName val="Baptemes_Funérailles_Mariages"/>
      <sheetName val="Facture"/>
      <sheetName val="caté"/>
      <sheetName val="Soirée théatre"/>
      <sheetName val="Galettes"/>
      <sheetName val="Facture Valmont"/>
      <sheetName val="Facture Meillonnas"/>
      <sheetName val="Facture Chorale"/>
      <sheetName val="Facture musiciens du soir"/>
      <sheetName val="Facture Jean-Paul Pobel"/>
      <sheetName val="Le Secteur"/>
      <sheetName val="GADIOLET"/>
      <sheetName val="CATTIN"/>
      <sheetName val="Père Félix Touarikissa"/>
      <sheetName val="Pierre Darmedru"/>
      <sheetName val="Martin"/>
      <sheetName val="Kabemba"/>
      <sheetName val="Faure"/>
      <sheetName val="Feuil1"/>
      <sheetName val="Feui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11" workbookViewId="0">
      <selection activeCell="G47" sqref="G47:G48"/>
    </sheetView>
  </sheetViews>
  <sheetFormatPr baseColWidth="10" defaultColWidth="11" defaultRowHeight="12.75" x14ac:dyDescent="0.2"/>
  <cols>
    <col min="1" max="1" width="22.85546875" style="72" customWidth="1"/>
    <col min="2" max="2" width="20.28515625" style="72" customWidth="1"/>
    <col min="3" max="3" width="3.5703125" style="72" customWidth="1"/>
    <col min="4" max="4" width="14.28515625" style="72" customWidth="1"/>
    <col min="5" max="5" width="13" style="72" customWidth="1"/>
    <col min="6" max="6" width="9" style="72" customWidth="1"/>
    <col min="7" max="7" width="19" style="72" customWidth="1"/>
    <col min="8" max="8" width="11" style="72"/>
    <col min="9" max="9" width="8.140625" style="72" customWidth="1"/>
    <col min="10" max="10" width="14.28515625" style="72" customWidth="1"/>
    <col min="11" max="16" width="11" style="72"/>
    <col min="17" max="17" width="4.85546875" style="72" customWidth="1"/>
    <col min="18" max="18" width="15.28515625" style="72" customWidth="1"/>
    <col min="19" max="21" width="11" style="72"/>
    <col min="22" max="22" width="15.28515625" style="72" customWidth="1"/>
    <col min="23" max="26" width="11" style="72"/>
    <col min="27" max="27" width="13.85546875" style="72" customWidth="1"/>
    <col min="28" max="16384" width="11" style="72"/>
  </cols>
  <sheetData>
    <row r="1" spans="1:29" x14ac:dyDescent="0.2"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18" x14ac:dyDescent="0.25">
      <c r="A2" s="73" t="s">
        <v>124</v>
      </c>
      <c r="B2" s="73"/>
      <c r="C2" s="73"/>
      <c r="D2" s="73"/>
      <c r="E2" s="73"/>
      <c r="F2" s="73"/>
      <c r="G2" s="73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x14ac:dyDescent="0.2"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3.5" thickBot="1" x14ac:dyDescent="0.25"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5.75" x14ac:dyDescent="0.2">
      <c r="A5" s="74" t="s">
        <v>1</v>
      </c>
      <c r="B5" s="74"/>
      <c r="C5" s="75"/>
      <c r="D5" s="76" t="s">
        <v>2</v>
      </c>
      <c r="E5" s="76"/>
      <c r="F5" s="76"/>
      <c r="G5" s="76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3.5" thickBot="1" x14ac:dyDescent="0.25">
      <c r="A6" s="77"/>
      <c r="B6" s="78"/>
      <c r="C6" s="79"/>
      <c r="D6" s="80"/>
      <c r="E6" s="80"/>
      <c r="F6" s="80"/>
      <c r="G6" s="8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82"/>
      <c r="B7" s="83"/>
      <c r="C7" s="84"/>
      <c r="D7" s="85"/>
      <c r="E7" s="86"/>
      <c r="F7" s="86"/>
      <c r="G7" s="87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88"/>
      <c r="B8" s="83"/>
      <c r="C8" s="84"/>
      <c r="D8" s="89" t="s">
        <v>125</v>
      </c>
      <c r="E8" s="90" t="s">
        <v>4</v>
      </c>
      <c r="F8" s="91">
        <v>138.84</v>
      </c>
      <c r="G8" s="9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88"/>
      <c r="B9" s="93"/>
      <c r="C9" s="84"/>
      <c r="D9" s="86"/>
      <c r="E9" s="90" t="s">
        <v>5</v>
      </c>
      <c r="F9" s="91">
        <v>77.819999999999993</v>
      </c>
      <c r="G9" s="92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94" t="s">
        <v>6</v>
      </c>
      <c r="B10" s="83"/>
      <c r="C10" s="84"/>
      <c r="D10" s="86"/>
      <c r="E10" s="90" t="s">
        <v>23</v>
      </c>
      <c r="F10" s="91"/>
      <c r="G10" s="95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88" t="s">
        <v>126</v>
      </c>
      <c r="B11" s="96">
        <v>1464.27</v>
      </c>
      <c r="C11" s="84"/>
      <c r="D11" s="86"/>
      <c r="E11" s="90" t="s">
        <v>9</v>
      </c>
      <c r="F11" s="91">
        <v>206.68</v>
      </c>
      <c r="G11" s="95">
        <f>SUM(F8:F16)</f>
        <v>1259.8700000000001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88" t="s">
        <v>10</v>
      </c>
      <c r="B12" s="93"/>
      <c r="C12" s="84"/>
      <c r="D12" s="86"/>
      <c r="E12" s="90" t="s">
        <v>11</v>
      </c>
      <c r="F12" s="91">
        <v>406</v>
      </c>
      <c r="G12" s="95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x14ac:dyDescent="0.2">
      <c r="A13" s="94" t="s">
        <v>127</v>
      </c>
      <c r="B13" s="83"/>
      <c r="C13" s="84"/>
      <c r="D13" s="97" t="s">
        <v>128</v>
      </c>
      <c r="E13" s="90"/>
      <c r="F13" s="91">
        <v>238</v>
      </c>
      <c r="G13" s="95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x14ac:dyDescent="0.2">
      <c r="A14" s="88" t="s">
        <v>129</v>
      </c>
      <c r="B14" s="83">
        <v>555.09</v>
      </c>
      <c r="C14" s="84"/>
      <c r="D14" s="86"/>
      <c r="E14" s="90" t="s">
        <v>18</v>
      </c>
      <c r="F14" s="98">
        <v>192.53</v>
      </c>
      <c r="G14" s="9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88"/>
      <c r="B15" s="83"/>
      <c r="C15" s="84"/>
      <c r="D15" s="86"/>
      <c r="F15" s="99"/>
      <c r="G15" s="9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94" t="s">
        <v>14</v>
      </c>
      <c r="B16" s="83"/>
      <c r="C16" s="84"/>
      <c r="D16" s="86"/>
      <c r="F16" s="98"/>
      <c r="G16" s="9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88" t="s">
        <v>130</v>
      </c>
      <c r="B17" s="96">
        <v>2341.52</v>
      </c>
      <c r="C17" s="84"/>
      <c r="D17" s="89" t="s">
        <v>131</v>
      </c>
      <c r="E17" s="90" t="s">
        <v>4</v>
      </c>
      <c r="F17" s="91">
        <v>499.51</v>
      </c>
      <c r="G17" s="9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100"/>
      <c r="B18" s="83"/>
      <c r="C18" s="84"/>
      <c r="D18" s="86"/>
      <c r="E18" s="90" t="s">
        <v>5</v>
      </c>
      <c r="F18" s="91">
        <v>72.680000000000007</v>
      </c>
      <c r="G18" s="95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x14ac:dyDescent="0.2">
      <c r="A19" s="94" t="s">
        <v>17</v>
      </c>
      <c r="B19" s="83">
        <v>127</v>
      </c>
      <c r="C19" s="84"/>
      <c r="D19" s="86"/>
      <c r="E19" s="90" t="s">
        <v>9</v>
      </c>
      <c r="F19" s="91">
        <v>193.07</v>
      </c>
      <c r="G19" s="95">
        <f>SUM(F17:F21)</f>
        <v>1859.6100000000001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x14ac:dyDescent="0.2">
      <c r="A20" s="94"/>
      <c r="B20" s="83"/>
      <c r="C20" s="84"/>
      <c r="D20" s="86"/>
      <c r="E20" s="90" t="s">
        <v>11</v>
      </c>
      <c r="F20" s="91">
        <v>194</v>
      </c>
      <c r="G20" s="95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ht="15" x14ac:dyDescent="0.25">
      <c r="A21" s="94" t="s">
        <v>132</v>
      </c>
      <c r="B21" s="83"/>
      <c r="C21" s="84"/>
      <c r="D21" s="86"/>
      <c r="E21" s="90" t="s">
        <v>18</v>
      </c>
      <c r="F21" s="99">
        <v>900.35</v>
      </c>
      <c r="G21" s="95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88" t="s">
        <v>133</v>
      </c>
      <c r="B22" s="101">
        <v>600</v>
      </c>
      <c r="C22" s="84"/>
      <c r="D22" s="89" t="s">
        <v>134</v>
      </c>
      <c r="E22" s="90"/>
      <c r="F22" s="98"/>
      <c r="G22" s="95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88"/>
      <c r="B23" s="93"/>
      <c r="C23" s="84"/>
      <c r="D23" s="86"/>
      <c r="E23" s="90" t="s">
        <v>4</v>
      </c>
      <c r="F23" s="91">
        <v>333.34</v>
      </c>
      <c r="G23" s="95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94" t="s">
        <v>22</v>
      </c>
      <c r="B24" s="101">
        <v>350</v>
      </c>
      <c r="C24" s="84"/>
      <c r="D24" s="90"/>
      <c r="E24" s="90" t="s">
        <v>9</v>
      </c>
      <c r="F24" s="91">
        <v>47.11</v>
      </c>
      <c r="G24" s="95">
        <f>SUM(F23:F26)</f>
        <v>380.45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88"/>
      <c r="B25" s="86"/>
      <c r="C25" s="84"/>
      <c r="D25" s="90"/>
      <c r="E25" s="102" t="s">
        <v>135</v>
      </c>
      <c r="F25" s="91"/>
      <c r="G25" s="9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x14ac:dyDescent="0.2">
      <c r="A26" s="94" t="s">
        <v>136</v>
      </c>
      <c r="B26" s="101">
        <v>428</v>
      </c>
      <c r="C26" s="84"/>
      <c r="D26" s="86"/>
      <c r="E26" s="90"/>
      <c r="F26" s="91"/>
      <c r="G26" s="95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88"/>
      <c r="B27" s="86"/>
      <c r="C27" s="84"/>
      <c r="D27" s="86"/>
      <c r="E27" s="86"/>
      <c r="F27" s="98"/>
      <c r="G27" s="95"/>
    </row>
    <row r="28" spans="1:29" x14ac:dyDescent="0.2">
      <c r="A28" s="88"/>
      <c r="B28" s="86"/>
      <c r="C28" s="84"/>
      <c r="D28" s="86"/>
      <c r="E28" s="86"/>
      <c r="F28" s="98"/>
      <c r="G28" s="95"/>
    </row>
    <row r="29" spans="1:29" x14ac:dyDescent="0.2">
      <c r="A29" s="88" t="s">
        <v>26</v>
      </c>
      <c r="B29" s="86"/>
      <c r="C29" s="84"/>
      <c r="D29" s="85" t="s">
        <v>137</v>
      </c>
      <c r="E29" s="86"/>
      <c r="F29" s="98"/>
      <c r="G29" s="95">
        <v>200.46</v>
      </c>
    </row>
    <row r="30" spans="1:29" x14ac:dyDescent="0.2">
      <c r="A30" s="88" t="s">
        <v>138</v>
      </c>
      <c r="B30" s="103">
        <v>251.97</v>
      </c>
      <c r="C30" s="84"/>
      <c r="D30" s="104" t="s">
        <v>139</v>
      </c>
      <c r="E30" s="86"/>
      <c r="F30" s="98"/>
      <c r="G30" s="95"/>
    </row>
    <row r="31" spans="1:29" x14ac:dyDescent="0.2">
      <c r="A31" s="88"/>
      <c r="B31" s="105"/>
      <c r="C31" s="84"/>
      <c r="D31" s="85"/>
      <c r="E31" s="86"/>
      <c r="F31" s="98"/>
      <c r="G31" s="95"/>
    </row>
    <row r="32" spans="1:29" x14ac:dyDescent="0.2">
      <c r="A32" s="88" t="s">
        <v>140</v>
      </c>
      <c r="B32" s="105"/>
      <c r="C32" s="84"/>
      <c r="D32" s="85"/>
      <c r="E32" s="86"/>
      <c r="F32" s="98"/>
      <c r="G32" s="95"/>
    </row>
    <row r="33" spans="1:9" x14ac:dyDescent="0.2">
      <c r="A33" s="88" t="s">
        <v>141</v>
      </c>
      <c r="B33" s="106">
        <v>126.32</v>
      </c>
      <c r="C33" s="84"/>
      <c r="D33" s="85" t="s">
        <v>32</v>
      </c>
      <c r="E33" s="86"/>
      <c r="F33" s="98"/>
      <c r="G33" s="95">
        <v>31.96</v>
      </c>
    </row>
    <row r="34" spans="1:9" x14ac:dyDescent="0.2">
      <c r="A34" s="88" t="s">
        <v>142</v>
      </c>
      <c r="B34" s="106">
        <v>260.48</v>
      </c>
      <c r="C34" s="84"/>
      <c r="D34" s="86"/>
      <c r="E34" s="86"/>
      <c r="F34" s="98"/>
      <c r="G34" s="95"/>
    </row>
    <row r="35" spans="1:9" x14ac:dyDescent="0.2">
      <c r="A35" s="88" t="s">
        <v>143</v>
      </c>
      <c r="B35" s="106">
        <v>2.3199999999999998</v>
      </c>
      <c r="C35" s="84"/>
      <c r="D35" s="85" t="s">
        <v>35</v>
      </c>
      <c r="E35" s="86"/>
      <c r="F35" s="98"/>
      <c r="G35" s="95">
        <v>160</v>
      </c>
    </row>
    <row r="36" spans="1:9" x14ac:dyDescent="0.2">
      <c r="A36" s="88" t="s">
        <v>144</v>
      </c>
      <c r="B36" s="106">
        <v>387.6</v>
      </c>
      <c r="C36" s="84"/>
      <c r="D36" s="86"/>
      <c r="E36" s="86"/>
      <c r="F36" s="98"/>
      <c r="G36" s="95"/>
    </row>
    <row r="37" spans="1:9" ht="15" x14ac:dyDescent="0.25">
      <c r="A37" s="88" t="s">
        <v>145</v>
      </c>
      <c r="B37" s="106">
        <v>5.76</v>
      </c>
      <c r="C37" s="84"/>
      <c r="D37" s="85" t="s">
        <v>146</v>
      </c>
      <c r="E37" s="86"/>
      <c r="F37" s="98"/>
      <c r="G37" s="95"/>
    </row>
    <row r="38" spans="1:9" x14ac:dyDescent="0.2">
      <c r="A38" s="88" t="s">
        <v>147</v>
      </c>
      <c r="B38" s="106"/>
      <c r="C38" s="84"/>
      <c r="D38" s="86" t="s">
        <v>38</v>
      </c>
      <c r="E38" s="90"/>
      <c r="F38" s="91"/>
      <c r="G38" s="95">
        <v>766.76</v>
      </c>
    </row>
    <row r="39" spans="1:9" x14ac:dyDescent="0.2">
      <c r="A39" s="88"/>
      <c r="B39" s="106"/>
      <c r="C39" s="84"/>
      <c r="D39" s="86" t="s">
        <v>39</v>
      </c>
      <c r="E39" s="90"/>
      <c r="F39" s="91"/>
      <c r="G39" s="95">
        <v>61.46</v>
      </c>
      <c r="H39" s="90"/>
      <c r="I39" s="107"/>
    </row>
    <row r="40" spans="1:9" x14ac:dyDescent="0.2">
      <c r="A40" s="88"/>
      <c r="B40" s="86"/>
      <c r="C40" s="84"/>
      <c r="D40" s="86" t="s">
        <v>40</v>
      </c>
      <c r="E40" s="90"/>
      <c r="F40" s="91"/>
      <c r="G40" s="95">
        <v>98.78</v>
      </c>
    </row>
    <row r="41" spans="1:9" x14ac:dyDescent="0.2">
      <c r="A41" s="88"/>
      <c r="B41" s="86"/>
      <c r="C41" s="84"/>
      <c r="D41" s="86" t="s">
        <v>148</v>
      </c>
      <c r="E41" s="90"/>
      <c r="F41" s="91"/>
      <c r="G41" s="95">
        <v>154.37</v>
      </c>
    </row>
    <row r="42" spans="1:9" x14ac:dyDescent="0.2">
      <c r="A42" s="94"/>
      <c r="B42" s="101"/>
      <c r="C42" s="84"/>
      <c r="D42" s="86" t="s">
        <v>149</v>
      </c>
      <c r="E42" s="90"/>
      <c r="F42" s="91"/>
      <c r="G42" s="95">
        <v>111.89</v>
      </c>
    </row>
    <row r="43" spans="1:9" x14ac:dyDescent="0.2">
      <c r="A43" s="94"/>
      <c r="B43" s="86"/>
      <c r="C43" s="84"/>
      <c r="D43" s="86" t="s">
        <v>42</v>
      </c>
      <c r="E43" s="90"/>
      <c r="F43" s="91"/>
      <c r="G43" s="95">
        <v>56.76</v>
      </c>
    </row>
    <row r="44" spans="1:9" x14ac:dyDescent="0.2">
      <c r="A44" s="88"/>
      <c r="B44" s="86"/>
      <c r="C44" s="84"/>
      <c r="D44" s="86" t="s">
        <v>44</v>
      </c>
      <c r="E44" s="90"/>
      <c r="F44" s="91"/>
      <c r="G44" s="95">
        <v>25.69</v>
      </c>
    </row>
    <row r="45" spans="1:9" x14ac:dyDescent="0.2">
      <c r="A45" s="88"/>
      <c r="B45" s="86"/>
      <c r="C45" s="84"/>
      <c r="D45" s="86"/>
      <c r="E45" s="90"/>
      <c r="F45" s="91"/>
      <c r="G45" s="95"/>
    </row>
    <row r="46" spans="1:9" x14ac:dyDescent="0.2">
      <c r="A46" s="88"/>
      <c r="B46" s="86"/>
      <c r="C46" s="84"/>
      <c r="D46" s="86"/>
      <c r="E46" s="90"/>
      <c r="F46" s="107"/>
      <c r="G46" s="108"/>
    </row>
    <row r="47" spans="1:9" x14ac:dyDescent="0.2">
      <c r="A47" s="88"/>
      <c r="B47" s="86"/>
      <c r="C47" s="84"/>
      <c r="D47" s="85" t="s">
        <v>150</v>
      </c>
      <c r="E47" s="90"/>
      <c r="F47" s="107"/>
      <c r="G47" s="108">
        <v>666.54</v>
      </c>
    </row>
    <row r="48" spans="1:9" x14ac:dyDescent="0.2">
      <c r="A48" s="88"/>
      <c r="B48" s="86"/>
      <c r="C48" s="84"/>
      <c r="D48" s="85" t="s">
        <v>151</v>
      </c>
      <c r="E48" s="90"/>
      <c r="F48" s="98"/>
      <c r="G48" s="108">
        <v>1737</v>
      </c>
    </row>
    <row r="49" spans="1:7" ht="15.75" x14ac:dyDescent="0.25">
      <c r="A49" s="88"/>
      <c r="B49" s="86"/>
      <c r="C49" s="84"/>
      <c r="D49" s="86"/>
      <c r="E49" s="109"/>
      <c r="F49" s="110"/>
      <c r="G49" s="111"/>
    </row>
    <row r="50" spans="1:7" x14ac:dyDescent="0.2">
      <c r="A50" s="88"/>
      <c r="B50" s="86"/>
      <c r="C50" s="84"/>
      <c r="D50" s="85"/>
      <c r="E50" s="90"/>
      <c r="F50" s="107"/>
      <c r="G50" s="92"/>
    </row>
    <row r="51" spans="1:7" x14ac:dyDescent="0.2">
      <c r="A51" s="88" t="s">
        <v>152</v>
      </c>
      <c r="B51" s="101"/>
      <c r="C51" s="84"/>
      <c r="D51" s="88"/>
      <c r="E51" s="90"/>
      <c r="F51" s="107"/>
      <c r="G51" s="112"/>
    </row>
    <row r="52" spans="1:7" x14ac:dyDescent="0.2">
      <c r="A52" s="113" t="s">
        <v>153</v>
      </c>
      <c r="B52" s="86"/>
      <c r="C52" s="84"/>
      <c r="D52" s="88"/>
      <c r="E52" s="90"/>
      <c r="F52" s="107"/>
      <c r="G52" s="108"/>
    </row>
    <row r="53" spans="1:7" ht="15.75" x14ac:dyDescent="0.25">
      <c r="A53" s="88"/>
      <c r="B53" s="86"/>
      <c r="C53" s="84"/>
      <c r="D53" s="86"/>
      <c r="E53" s="109"/>
      <c r="F53" s="110"/>
      <c r="G53" s="111"/>
    </row>
    <row r="54" spans="1:7" x14ac:dyDescent="0.2">
      <c r="A54" s="88"/>
      <c r="B54" s="86"/>
      <c r="C54" s="84"/>
      <c r="D54" s="86"/>
      <c r="E54" s="90"/>
      <c r="F54" s="107"/>
      <c r="G54" s="108"/>
    </row>
    <row r="55" spans="1:7" x14ac:dyDescent="0.2">
      <c r="A55" s="88"/>
      <c r="B55" s="86"/>
      <c r="C55" s="84"/>
      <c r="D55" s="88"/>
      <c r="E55" s="86"/>
      <c r="F55" s="86"/>
      <c r="G55" s="114"/>
    </row>
    <row r="56" spans="1:7" ht="16.5" thickBot="1" x14ac:dyDescent="0.3">
      <c r="A56" s="115"/>
      <c r="B56" s="116">
        <f>SUM(B7:B55)</f>
        <v>6900.33</v>
      </c>
      <c r="C56" s="79"/>
      <c r="D56" s="117"/>
      <c r="E56" s="117"/>
      <c r="F56" s="117"/>
      <c r="G56" s="118">
        <f>SUM(G7:G48)</f>
        <v>7571.6</v>
      </c>
    </row>
    <row r="59" spans="1:7" ht="18" x14ac:dyDescent="0.25">
      <c r="A59" s="119" t="s">
        <v>47</v>
      </c>
      <c r="G59" s="120">
        <f>B56-G56</f>
        <v>-671.27000000000044</v>
      </c>
    </row>
  </sheetData>
  <mergeCells count="3">
    <mergeCell ref="A2:G2"/>
    <mergeCell ref="A5:B5"/>
    <mergeCell ref="D5:G5"/>
  </mergeCells>
  <pageMargins left="0.19652777777777777" right="0.19652777777777777" top="0.3937499999999999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16" workbookViewId="0">
      <selection activeCell="G47" sqref="G47:G48"/>
    </sheetView>
  </sheetViews>
  <sheetFormatPr baseColWidth="10" defaultColWidth="11" defaultRowHeight="12.75" x14ac:dyDescent="0.2"/>
  <cols>
    <col min="1" max="1" width="22.85546875" style="72" customWidth="1"/>
    <col min="2" max="2" width="17.85546875" style="72" customWidth="1"/>
    <col min="3" max="3" width="3.5703125" style="72" customWidth="1"/>
    <col min="4" max="4" width="14.28515625" style="72" customWidth="1"/>
    <col min="5" max="5" width="13" style="72" customWidth="1"/>
    <col min="6" max="6" width="9" style="72" customWidth="1"/>
    <col min="7" max="7" width="17" style="72" customWidth="1"/>
    <col min="8" max="8" width="11" style="72" customWidth="1"/>
    <col min="9" max="9" width="8.140625" style="72" customWidth="1"/>
    <col min="10" max="10" width="14.28515625" style="72" customWidth="1"/>
    <col min="11" max="16" width="11" style="72" customWidth="1"/>
    <col min="17" max="17" width="4.85546875" style="72" customWidth="1"/>
    <col min="18" max="18" width="15.28515625" style="72" customWidth="1"/>
    <col min="19" max="21" width="11" style="72" customWidth="1"/>
    <col min="22" max="22" width="15.28515625" style="72" customWidth="1"/>
    <col min="23" max="26" width="11" style="72" customWidth="1"/>
    <col min="27" max="27" width="13.85546875" style="72" customWidth="1"/>
    <col min="28" max="16384" width="11" style="72"/>
  </cols>
  <sheetData>
    <row r="1" spans="1:29" x14ac:dyDescent="0.2"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18" x14ac:dyDescent="0.25">
      <c r="A2" s="73" t="s">
        <v>154</v>
      </c>
      <c r="B2" s="73"/>
      <c r="C2" s="73"/>
      <c r="D2" s="73"/>
      <c r="E2" s="73"/>
      <c r="F2" s="73"/>
      <c r="G2" s="73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x14ac:dyDescent="0.2"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3.5" thickBot="1" x14ac:dyDescent="0.25"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5.75" x14ac:dyDescent="0.2">
      <c r="A5" s="74" t="s">
        <v>1</v>
      </c>
      <c r="B5" s="74"/>
      <c r="C5" s="121"/>
      <c r="D5" s="76" t="s">
        <v>2</v>
      </c>
      <c r="E5" s="76"/>
      <c r="F5" s="76"/>
      <c r="G5" s="76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3.5" thickBot="1" x14ac:dyDescent="0.25">
      <c r="A6" s="77"/>
      <c r="B6" s="78"/>
      <c r="C6" s="122"/>
      <c r="D6" s="80"/>
      <c r="E6" s="80"/>
      <c r="F6" s="80"/>
      <c r="G6" s="8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82"/>
      <c r="B7" s="83"/>
      <c r="C7" s="123"/>
      <c r="D7" s="85"/>
      <c r="E7" s="86"/>
      <c r="F7" s="86"/>
      <c r="G7" s="87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88"/>
      <c r="B8" s="83"/>
      <c r="C8" s="123"/>
      <c r="D8" s="89" t="s">
        <v>125</v>
      </c>
      <c r="E8" s="90" t="s">
        <v>4</v>
      </c>
      <c r="F8" s="91">
        <v>137.62</v>
      </c>
      <c r="G8" s="9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88"/>
      <c r="B9" s="93"/>
      <c r="C9" s="123"/>
      <c r="D9" s="86"/>
      <c r="E9" s="90" t="s">
        <v>5</v>
      </c>
      <c r="F9" s="91">
        <v>158.97</v>
      </c>
      <c r="G9" s="92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94" t="s">
        <v>6</v>
      </c>
      <c r="B10" s="83"/>
      <c r="C10" s="123"/>
      <c r="D10" s="86"/>
      <c r="E10" s="90" t="s">
        <v>23</v>
      </c>
      <c r="F10" s="91">
        <v>829.35</v>
      </c>
      <c r="G10" s="95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88" t="s">
        <v>155</v>
      </c>
      <c r="B11" s="96">
        <v>1677.46</v>
      </c>
      <c r="C11" s="123"/>
      <c r="D11" s="86"/>
      <c r="E11" s="90" t="s">
        <v>9</v>
      </c>
      <c r="F11" s="91">
        <v>215</v>
      </c>
      <c r="G11" s="95">
        <f>SUM(F8:F16)</f>
        <v>2894.95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88" t="s">
        <v>10</v>
      </c>
      <c r="B12" s="93"/>
      <c r="C12" s="123"/>
      <c r="D12" s="86"/>
      <c r="E12" s="90" t="s">
        <v>11</v>
      </c>
      <c r="F12" s="91">
        <v>421</v>
      </c>
      <c r="G12" s="95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x14ac:dyDescent="0.2">
      <c r="A13" s="94" t="s">
        <v>156</v>
      </c>
      <c r="B13" s="83"/>
      <c r="C13" s="123"/>
      <c r="D13" s="97" t="s">
        <v>157</v>
      </c>
      <c r="E13" s="90"/>
      <c r="F13" s="91">
        <v>244.56</v>
      </c>
      <c r="G13" s="95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x14ac:dyDescent="0.2">
      <c r="A14" s="88" t="s">
        <v>158</v>
      </c>
      <c r="B14" s="83">
        <v>2379.7600000000002</v>
      </c>
      <c r="C14" s="123"/>
      <c r="D14" s="86"/>
      <c r="E14" s="90" t="s">
        <v>18</v>
      </c>
      <c r="F14" s="98">
        <v>888.45</v>
      </c>
      <c r="G14" s="9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88"/>
      <c r="B15" s="83"/>
      <c r="C15" s="123"/>
      <c r="D15" s="86"/>
      <c r="F15" s="99"/>
      <c r="G15" s="9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94" t="s">
        <v>14</v>
      </c>
      <c r="B16" s="83"/>
      <c r="C16" s="123"/>
      <c r="D16" s="86"/>
      <c r="F16" s="98"/>
      <c r="G16" s="9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124" t="s">
        <v>159</v>
      </c>
      <c r="B17" s="96">
        <v>2723.43</v>
      </c>
      <c r="C17" s="123"/>
      <c r="D17" s="89" t="s">
        <v>131</v>
      </c>
      <c r="E17" s="90" t="s">
        <v>4</v>
      </c>
      <c r="F17" s="125">
        <v>515.14</v>
      </c>
      <c r="G17" s="9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88"/>
      <c r="B18" s="83"/>
      <c r="C18" s="123"/>
      <c r="D18" s="86"/>
      <c r="E18" s="90" t="s">
        <v>5</v>
      </c>
      <c r="F18" s="91">
        <v>136.11000000000001</v>
      </c>
      <c r="G18" s="95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x14ac:dyDescent="0.2">
      <c r="A19" s="94" t="s">
        <v>17</v>
      </c>
      <c r="B19" s="83">
        <v>228.7</v>
      </c>
      <c r="C19" s="123"/>
      <c r="D19" s="86"/>
      <c r="E19" s="90" t="s">
        <v>9</v>
      </c>
      <c r="F19" s="91">
        <v>200.94</v>
      </c>
      <c r="G19" s="95">
        <f>SUM(F17:F21)</f>
        <v>1179.94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x14ac:dyDescent="0.2">
      <c r="A20" s="94"/>
      <c r="B20" s="83"/>
      <c r="C20" s="123"/>
      <c r="D20" s="86"/>
      <c r="E20" s="90" t="s">
        <v>11</v>
      </c>
      <c r="F20" s="91">
        <v>204</v>
      </c>
      <c r="G20" s="95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x14ac:dyDescent="0.2">
      <c r="A21" s="94" t="s">
        <v>160</v>
      </c>
      <c r="B21" s="83"/>
      <c r="C21" s="123"/>
      <c r="D21" s="86"/>
      <c r="E21" s="90" t="s">
        <v>18</v>
      </c>
      <c r="F21" s="99">
        <v>123.75</v>
      </c>
      <c r="G21" s="95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88" t="s">
        <v>161</v>
      </c>
      <c r="B22" s="101">
        <v>1310</v>
      </c>
      <c r="C22" s="123"/>
      <c r="D22" s="89" t="s">
        <v>134</v>
      </c>
      <c r="E22" s="90"/>
      <c r="F22" s="98"/>
      <c r="G22" s="95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88"/>
      <c r="B23" s="93"/>
      <c r="C23" s="123"/>
      <c r="D23" s="86"/>
      <c r="E23" s="90" t="s">
        <v>4</v>
      </c>
      <c r="F23" s="91">
        <v>398.37</v>
      </c>
      <c r="G23" s="95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94" t="s">
        <v>22</v>
      </c>
      <c r="B24" s="101">
        <v>658</v>
      </c>
      <c r="C24" s="123"/>
      <c r="D24" s="90"/>
      <c r="E24" s="90" t="s">
        <v>9</v>
      </c>
      <c r="F24" s="91">
        <v>46.25</v>
      </c>
      <c r="G24" s="95">
        <f>SUM(F23:F26)</f>
        <v>1983.62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88"/>
      <c r="B25" s="86"/>
      <c r="C25" s="123"/>
      <c r="D25" s="90"/>
      <c r="E25" s="102" t="s">
        <v>135</v>
      </c>
      <c r="F25" s="91">
        <v>1539</v>
      </c>
      <c r="G25" s="9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x14ac:dyDescent="0.2">
      <c r="A26" s="94" t="s">
        <v>162</v>
      </c>
      <c r="B26" s="101">
        <v>236</v>
      </c>
      <c r="C26" s="123"/>
      <c r="D26" s="86"/>
      <c r="E26" s="90"/>
      <c r="F26" s="91"/>
      <c r="G26" s="95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88"/>
      <c r="B27" s="86"/>
      <c r="C27" s="123"/>
      <c r="D27" s="86"/>
      <c r="E27" s="86"/>
      <c r="F27" s="98"/>
      <c r="G27" s="95"/>
    </row>
    <row r="28" spans="1:29" x14ac:dyDescent="0.2">
      <c r="A28" s="88"/>
      <c r="B28" s="86"/>
      <c r="C28" s="123"/>
      <c r="D28" s="86"/>
      <c r="E28" s="86"/>
      <c r="F28" s="98"/>
      <c r="G28" s="95"/>
    </row>
    <row r="29" spans="1:29" x14ac:dyDescent="0.2">
      <c r="A29" s="88" t="s">
        <v>26</v>
      </c>
      <c r="B29" s="86"/>
      <c r="C29" s="123"/>
      <c r="D29" s="85" t="s">
        <v>137</v>
      </c>
      <c r="E29" s="86"/>
      <c r="F29" s="98"/>
      <c r="G29" s="95">
        <v>117.34</v>
      </c>
    </row>
    <row r="30" spans="1:29" x14ac:dyDescent="0.2">
      <c r="A30" s="88" t="s">
        <v>163</v>
      </c>
      <c r="B30" s="103">
        <v>723.74</v>
      </c>
      <c r="C30" s="123"/>
      <c r="D30" s="104" t="s">
        <v>139</v>
      </c>
      <c r="E30" s="86"/>
      <c r="F30" s="98"/>
      <c r="G30" s="95"/>
    </row>
    <row r="31" spans="1:29" x14ac:dyDescent="0.2">
      <c r="A31" s="88"/>
      <c r="B31" s="105"/>
      <c r="C31" s="123"/>
      <c r="D31" s="85"/>
      <c r="E31" s="86"/>
      <c r="F31" s="98"/>
      <c r="G31" s="95"/>
    </row>
    <row r="32" spans="1:29" x14ac:dyDescent="0.2">
      <c r="A32" s="88" t="s">
        <v>164</v>
      </c>
      <c r="B32" s="105"/>
      <c r="C32" s="123"/>
      <c r="D32" s="85"/>
      <c r="E32" s="86"/>
      <c r="F32" s="98"/>
      <c r="G32" s="95"/>
    </row>
    <row r="33" spans="1:9" x14ac:dyDescent="0.2">
      <c r="A33" s="88" t="s">
        <v>165</v>
      </c>
      <c r="B33" s="106">
        <v>70.38</v>
      </c>
      <c r="C33" s="123"/>
      <c r="D33" s="85" t="s">
        <v>32</v>
      </c>
      <c r="E33" s="86"/>
      <c r="F33" s="98"/>
      <c r="G33" s="95">
        <v>829.8</v>
      </c>
    </row>
    <row r="34" spans="1:9" x14ac:dyDescent="0.2">
      <c r="A34" s="88" t="s">
        <v>166</v>
      </c>
      <c r="B34" s="106">
        <v>115.47</v>
      </c>
      <c r="C34" s="123"/>
      <c r="D34" s="86"/>
      <c r="E34" s="86"/>
      <c r="F34" s="98"/>
      <c r="G34" s="95"/>
    </row>
    <row r="35" spans="1:9" x14ac:dyDescent="0.2">
      <c r="A35" s="88" t="s">
        <v>167</v>
      </c>
      <c r="B35" s="106">
        <v>3.06</v>
      </c>
      <c r="C35" s="123"/>
      <c r="D35" s="85" t="s">
        <v>35</v>
      </c>
      <c r="E35" s="86"/>
      <c r="F35" s="98"/>
      <c r="G35" s="95">
        <v>224</v>
      </c>
    </row>
    <row r="36" spans="1:9" x14ac:dyDescent="0.2">
      <c r="A36" s="88" t="s">
        <v>168</v>
      </c>
      <c r="B36" s="106">
        <v>371.16</v>
      </c>
      <c r="C36" s="123"/>
      <c r="D36" s="86"/>
      <c r="E36" s="86"/>
      <c r="F36" s="98"/>
      <c r="G36" s="95"/>
    </row>
    <row r="37" spans="1:9" ht="15" x14ac:dyDescent="0.25">
      <c r="A37" s="88" t="s">
        <v>145</v>
      </c>
      <c r="B37" s="106"/>
      <c r="C37" s="123"/>
      <c r="D37" s="85" t="s">
        <v>169</v>
      </c>
      <c r="E37" s="86"/>
      <c r="F37" s="98"/>
      <c r="G37" s="95"/>
    </row>
    <row r="38" spans="1:9" x14ac:dyDescent="0.2">
      <c r="A38" s="88" t="s">
        <v>170</v>
      </c>
      <c r="B38" s="106">
        <v>18.27</v>
      </c>
      <c r="C38" s="123"/>
      <c r="D38" s="86" t="s">
        <v>38</v>
      </c>
      <c r="E38" s="90"/>
      <c r="F38" s="91"/>
      <c r="G38" s="95">
        <v>815.38</v>
      </c>
    </row>
    <row r="39" spans="1:9" x14ac:dyDescent="0.2">
      <c r="A39" s="88"/>
      <c r="B39" s="106"/>
      <c r="C39" s="123"/>
      <c r="D39" s="86" t="s">
        <v>39</v>
      </c>
      <c r="E39" s="90"/>
      <c r="F39" s="91"/>
      <c r="G39" s="95">
        <v>58.16</v>
      </c>
      <c r="H39" s="90"/>
      <c r="I39" s="107"/>
    </row>
    <row r="40" spans="1:9" x14ac:dyDescent="0.2">
      <c r="A40" s="88" t="s">
        <v>171</v>
      </c>
      <c r="B40" s="86"/>
      <c r="C40" s="123"/>
      <c r="D40" s="86" t="s">
        <v>40</v>
      </c>
      <c r="E40" s="90"/>
      <c r="F40" s="91"/>
      <c r="G40" s="95">
        <v>357.32</v>
      </c>
    </row>
    <row r="41" spans="1:9" x14ac:dyDescent="0.2">
      <c r="A41" s="88"/>
      <c r="B41" s="126">
        <v>749.37</v>
      </c>
      <c r="C41" s="123"/>
      <c r="D41" s="86" t="s">
        <v>149</v>
      </c>
      <c r="E41" s="90"/>
      <c r="F41" s="91"/>
      <c r="G41" s="95">
        <v>405.05</v>
      </c>
    </row>
    <row r="42" spans="1:9" x14ac:dyDescent="0.2">
      <c r="A42" s="94"/>
      <c r="B42" s="101"/>
      <c r="C42" s="123"/>
      <c r="D42" s="86" t="s">
        <v>42</v>
      </c>
      <c r="E42" s="90"/>
      <c r="F42" s="91"/>
      <c r="G42" s="95">
        <v>107.47</v>
      </c>
    </row>
    <row r="43" spans="1:9" x14ac:dyDescent="0.2">
      <c r="A43" s="94"/>
      <c r="B43" s="86"/>
      <c r="C43" s="123"/>
      <c r="D43" s="86" t="s">
        <v>44</v>
      </c>
      <c r="E43" s="90"/>
      <c r="F43" s="91"/>
      <c r="G43" s="95">
        <v>58.21</v>
      </c>
    </row>
    <row r="44" spans="1:9" x14ac:dyDescent="0.2">
      <c r="A44" s="88"/>
      <c r="B44" s="86"/>
      <c r="C44" s="123"/>
      <c r="D44" s="86"/>
      <c r="E44" s="90"/>
      <c r="F44" s="98"/>
      <c r="G44" s="95"/>
    </row>
    <row r="45" spans="1:9" x14ac:dyDescent="0.2">
      <c r="A45" s="88"/>
      <c r="B45" s="86"/>
      <c r="C45" s="123"/>
      <c r="D45" s="86"/>
      <c r="E45" s="90"/>
      <c r="F45" s="98"/>
      <c r="G45" s="95"/>
    </row>
    <row r="46" spans="1:9" x14ac:dyDescent="0.2">
      <c r="A46" s="88"/>
      <c r="B46" s="86"/>
      <c r="C46" s="123"/>
      <c r="D46" s="86"/>
      <c r="E46" s="90"/>
      <c r="F46" s="107"/>
      <c r="G46" s="108"/>
    </row>
    <row r="47" spans="1:9" x14ac:dyDescent="0.2">
      <c r="A47" s="88"/>
      <c r="B47" s="86"/>
      <c r="C47" s="123"/>
      <c r="D47" s="85" t="s">
        <v>172</v>
      </c>
      <c r="E47" s="90"/>
      <c r="F47" s="107"/>
      <c r="G47" s="108">
        <v>636.80999999999995</v>
      </c>
    </row>
    <row r="48" spans="1:9" x14ac:dyDescent="0.2">
      <c r="A48" s="88"/>
      <c r="B48" s="86"/>
      <c r="C48" s="123"/>
      <c r="D48" s="85" t="s">
        <v>173</v>
      </c>
      <c r="E48" s="90"/>
      <c r="F48" s="98"/>
      <c r="G48" s="108">
        <v>1446</v>
      </c>
    </row>
    <row r="49" spans="1:7" ht="15.75" x14ac:dyDescent="0.25">
      <c r="A49" s="88"/>
      <c r="B49" s="86"/>
      <c r="C49" s="123"/>
      <c r="D49" s="86"/>
      <c r="E49" s="109"/>
      <c r="F49" s="110"/>
      <c r="G49" s="111"/>
    </row>
    <row r="50" spans="1:7" x14ac:dyDescent="0.2">
      <c r="A50" s="88"/>
      <c r="B50" s="86"/>
      <c r="C50" s="123"/>
      <c r="D50" s="85"/>
      <c r="E50" s="90"/>
      <c r="F50" s="107"/>
      <c r="G50" s="92"/>
    </row>
    <row r="51" spans="1:7" x14ac:dyDescent="0.2">
      <c r="A51" s="88"/>
      <c r="B51" s="101"/>
      <c r="C51" s="123"/>
      <c r="D51" s="88"/>
      <c r="E51" s="90"/>
      <c r="F51" s="107"/>
      <c r="G51" s="112"/>
    </row>
    <row r="52" spans="1:7" x14ac:dyDescent="0.2">
      <c r="A52" s="113"/>
      <c r="B52" s="86"/>
      <c r="C52" s="123"/>
      <c r="D52" s="88"/>
      <c r="E52" s="90"/>
      <c r="F52" s="107"/>
      <c r="G52" s="108"/>
    </row>
    <row r="53" spans="1:7" ht="15.75" x14ac:dyDescent="0.25">
      <c r="A53" s="88"/>
      <c r="B53" s="86"/>
      <c r="C53" s="123"/>
      <c r="D53" s="86"/>
      <c r="E53" s="109"/>
      <c r="F53" s="110"/>
      <c r="G53" s="111"/>
    </row>
    <row r="54" spans="1:7" x14ac:dyDescent="0.2">
      <c r="A54" s="88"/>
      <c r="B54" s="86"/>
      <c r="C54" s="123"/>
      <c r="D54" s="86"/>
      <c r="E54" s="90"/>
      <c r="F54" s="107"/>
      <c r="G54" s="108"/>
    </row>
    <row r="55" spans="1:7" x14ac:dyDescent="0.2">
      <c r="A55" s="88"/>
      <c r="B55" s="86"/>
      <c r="C55" s="123"/>
      <c r="D55" s="88"/>
      <c r="E55" s="86"/>
      <c r="F55" s="86"/>
      <c r="G55" s="114"/>
    </row>
    <row r="56" spans="1:7" ht="16.5" thickBot="1" x14ac:dyDescent="0.3">
      <c r="A56" s="115"/>
      <c r="B56" s="116">
        <f>SUM(B7:B55)</f>
        <v>11264.799999999997</v>
      </c>
      <c r="C56" s="122"/>
      <c r="D56" s="117"/>
      <c r="E56" s="117"/>
      <c r="F56" s="117"/>
      <c r="G56" s="118">
        <f>SUM(G7:G48)</f>
        <v>11114.049999999997</v>
      </c>
    </row>
    <row r="59" spans="1:7" ht="18" x14ac:dyDescent="0.25">
      <c r="A59" s="119" t="s">
        <v>47</v>
      </c>
      <c r="G59" s="127">
        <f>B56-G56</f>
        <v>150.75</v>
      </c>
    </row>
  </sheetData>
  <mergeCells count="3">
    <mergeCell ref="A2:G2"/>
    <mergeCell ref="A5:B5"/>
    <mergeCell ref="D5:G5"/>
  </mergeCells>
  <pageMargins left="0.35416666666666669" right="0.27569444444444446" top="0.39374999999999999" bottom="0.35416666666666669" header="0.51180555555555551" footer="0.51180555555555551"/>
  <pageSetup paperSize="9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topLeftCell="A16" workbookViewId="0">
      <selection activeCell="G48" sqref="G48:G49"/>
    </sheetView>
  </sheetViews>
  <sheetFormatPr baseColWidth="10" defaultColWidth="11" defaultRowHeight="12.75" x14ac:dyDescent="0.2"/>
  <cols>
    <col min="1" max="1" width="22.85546875" style="72" customWidth="1"/>
    <col min="2" max="2" width="17.85546875" style="72" customWidth="1"/>
    <col min="3" max="3" width="3.5703125" style="72" customWidth="1"/>
    <col min="4" max="4" width="14.28515625" style="72" customWidth="1"/>
    <col min="5" max="5" width="13" style="72" customWidth="1"/>
    <col min="6" max="6" width="9" style="72" customWidth="1"/>
    <col min="7" max="7" width="17" style="72" customWidth="1"/>
    <col min="8" max="8" width="11" style="72" customWidth="1"/>
    <col min="9" max="9" width="7.85546875" style="72" customWidth="1"/>
    <col min="10" max="10" width="14.28515625" style="72" customWidth="1"/>
    <col min="11" max="16" width="11" style="72" customWidth="1"/>
    <col min="17" max="17" width="4.85546875" style="72" customWidth="1"/>
    <col min="18" max="18" width="15.28515625" style="72" customWidth="1"/>
    <col min="19" max="21" width="11" style="72" customWidth="1"/>
    <col min="22" max="22" width="15.28515625" style="72" customWidth="1"/>
    <col min="23" max="26" width="11" style="72" customWidth="1"/>
    <col min="27" max="27" width="13.85546875" style="72" customWidth="1"/>
    <col min="28" max="16384" width="11" style="72"/>
  </cols>
  <sheetData>
    <row r="1" spans="1:29" x14ac:dyDescent="0.2"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18" x14ac:dyDescent="0.25">
      <c r="A2" s="73" t="s">
        <v>174</v>
      </c>
      <c r="B2" s="73"/>
      <c r="C2" s="73"/>
      <c r="D2" s="73"/>
      <c r="E2" s="73"/>
      <c r="F2" s="73"/>
      <c r="G2" s="73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x14ac:dyDescent="0.2"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3.5" thickBot="1" x14ac:dyDescent="0.25"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5.75" x14ac:dyDescent="0.2">
      <c r="A5" s="74" t="s">
        <v>1</v>
      </c>
      <c r="B5" s="74"/>
      <c r="C5" s="121"/>
      <c r="D5" s="76" t="s">
        <v>2</v>
      </c>
      <c r="E5" s="76"/>
      <c r="F5" s="76"/>
      <c r="G5" s="76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3.5" thickBot="1" x14ac:dyDescent="0.25">
      <c r="A6" s="77"/>
      <c r="B6" s="78"/>
      <c r="C6" s="122"/>
      <c r="D6" s="80"/>
      <c r="E6" s="80"/>
      <c r="F6" s="80"/>
      <c r="G6" s="8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82"/>
      <c r="B7" s="83"/>
      <c r="C7" s="123"/>
      <c r="D7" s="85"/>
      <c r="E7" s="86"/>
      <c r="F7" s="86"/>
      <c r="G7" s="87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88"/>
      <c r="B8" s="83"/>
      <c r="C8" s="123"/>
      <c r="D8" s="89" t="s">
        <v>125</v>
      </c>
      <c r="E8" s="90" t="s">
        <v>4</v>
      </c>
      <c r="F8" s="91">
        <v>166.33</v>
      </c>
      <c r="G8" s="9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88"/>
      <c r="B9" s="93"/>
      <c r="C9" s="123"/>
      <c r="D9" s="86"/>
      <c r="E9" s="90" t="s">
        <v>5</v>
      </c>
      <c r="F9" s="91">
        <v>81.56</v>
      </c>
      <c r="G9" s="92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94" t="s">
        <v>6</v>
      </c>
      <c r="B10" s="83"/>
      <c r="C10" s="123"/>
      <c r="D10" s="86"/>
      <c r="E10" s="90" t="s">
        <v>23</v>
      </c>
      <c r="F10" s="91"/>
      <c r="G10" s="95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100" t="s">
        <v>175</v>
      </c>
      <c r="B11" s="96">
        <v>1868.89</v>
      </c>
      <c r="C11" s="123"/>
      <c r="D11" s="86"/>
      <c r="E11" s="90" t="s">
        <v>9</v>
      </c>
      <c r="F11" s="91">
        <v>175.05</v>
      </c>
      <c r="G11" s="95">
        <f>SUM(F8:F13)</f>
        <v>1102.5900000000001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88" t="s">
        <v>10</v>
      </c>
      <c r="B12" s="93"/>
      <c r="C12" s="123"/>
      <c r="D12" s="86"/>
      <c r="E12" s="90" t="s">
        <v>11</v>
      </c>
      <c r="F12" s="91">
        <v>448</v>
      </c>
      <c r="G12" s="95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x14ac:dyDescent="0.2">
      <c r="A13" s="94" t="s">
        <v>176</v>
      </c>
      <c r="B13" s="83"/>
      <c r="C13" s="123"/>
      <c r="D13" s="97"/>
      <c r="E13" s="90" t="s">
        <v>7</v>
      </c>
      <c r="F13" s="91">
        <v>231.65</v>
      </c>
      <c r="G13" s="95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x14ac:dyDescent="0.2">
      <c r="A14" s="100" t="s">
        <v>177</v>
      </c>
      <c r="B14" s="83">
        <v>476.13</v>
      </c>
      <c r="C14" s="123"/>
      <c r="D14" s="86"/>
      <c r="E14" s="90"/>
      <c r="F14" s="98"/>
      <c r="G14" s="9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100" t="s">
        <v>178</v>
      </c>
      <c r="B15" s="83">
        <v>2184.25</v>
      </c>
      <c r="C15" s="123"/>
      <c r="D15" s="86"/>
      <c r="F15" s="99"/>
      <c r="G15" s="9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94" t="s">
        <v>14</v>
      </c>
      <c r="B16" s="83"/>
      <c r="C16" s="123"/>
      <c r="D16" s="86"/>
      <c r="F16" s="98"/>
      <c r="G16" s="9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124" t="s">
        <v>179</v>
      </c>
      <c r="B17" s="96">
        <v>1837.8</v>
      </c>
      <c r="C17" s="123"/>
      <c r="D17" s="89" t="s">
        <v>131</v>
      </c>
      <c r="E17" s="90" t="s">
        <v>4</v>
      </c>
      <c r="F17" s="125">
        <v>445.17</v>
      </c>
      <c r="G17" s="9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88"/>
      <c r="B18" s="83"/>
      <c r="C18" s="123"/>
      <c r="D18" s="86"/>
      <c r="E18" s="90" t="s">
        <v>5</v>
      </c>
      <c r="F18" s="91">
        <v>79.58</v>
      </c>
      <c r="G18" s="95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x14ac:dyDescent="0.2">
      <c r="A19" s="94" t="s">
        <v>17</v>
      </c>
      <c r="B19" s="83">
        <v>974.55</v>
      </c>
      <c r="C19" s="123"/>
      <c r="D19" s="86"/>
      <c r="E19" s="90" t="s">
        <v>9</v>
      </c>
      <c r="F19" s="91">
        <v>162.61000000000001</v>
      </c>
      <c r="G19" s="95">
        <f>SUM(F17:F21)</f>
        <v>1032.19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ht="15" customHeight="1" x14ac:dyDescent="0.2">
      <c r="A20" s="128" t="s">
        <v>180</v>
      </c>
      <c r="B20" s="83"/>
      <c r="C20" s="123"/>
      <c r="D20" s="86"/>
      <c r="E20" s="90" t="s">
        <v>11</v>
      </c>
      <c r="F20" s="91">
        <v>216</v>
      </c>
      <c r="G20" s="95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ht="14.25" customHeight="1" x14ac:dyDescent="0.2">
      <c r="A21" s="129" t="s">
        <v>181</v>
      </c>
      <c r="B21" s="83"/>
      <c r="C21" s="123"/>
      <c r="D21" s="86"/>
      <c r="E21" s="90" t="s">
        <v>18</v>
      </c>
      <c r="F21" s="99">
        <v>128.83000000000001</v>
      </c>
      <c r="G21" s="95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94" t="s">
        <v>182</v>
      </c>
      <c r="B22" s="83"/>
      <c r="C22" s="123"/>
      <c r="D22" s="86"/>
      <c r="E22" s="90"/>
      <c r="F22" s="99"/>
      <c r="G22" s="95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100" t="s">
        <v>183</v>
      </c>
      <c r="B23" s="101">
        <v>660</v>
      </c>
      <c r="C23" s="123"/>
      <c r="D23" s="89" t="s">
        <v>134</v>
      </c>
      <c r="E23" s="90"/>
      <c r="F23" s="98"/>
      <c r="G23" s="95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88"/>
      <c r="B24" s="93"/>
      <c r="C24" s="123"/>
      <c r="D24" s="86"/>
      <c r="E24" s="90" t="s">
        <v>4</v>
      </c>
      <c r="F24" s="91">
        <v>293.93</v>
      </c>
      <c r="G24" s="95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94" t="s">
        <v>22</v>
      </c>
      <c r="B25" s="101">
        <v>1300</v>
      </c>
      <c r="C25" s="123"/>
      <c r="D25" s="90"/>
      <c r="E25" s="90" t="s">
        <v>9</v>
      </c>
      <c r="F25" s="91">
        <v>39.479999999999997</v>
      </c>
      <c r="G25" s="95">
        <f>SUM(F24:F26)</f>
        <v>333.41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x14ac:dyDescent="0.2">
      <c r="A26" s="88"/>
      <c r="B26" s="86"/>
      <c r="C26" s="123"/>
      <c r="D26" s="90"/>
      <c r="E26" s="102" t="s">
        <v>135</v>
      </c>
      <c r="F26" s="91"/>
      <c r="G26" s="95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94" t="s">
        <v>184</v>
      </c>
      <c r="B27" s="101">
        <v>289</v>
      </c>
      <c r="C27" s="123"/>
      <c r="D27" s="86"/>
      <c r="E27" s="90"/>
      <c r="F27" s="91"/>
      <c r="G27" s="95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x14ac:dyDescent="0.2">
      <c r="A28" s="88"/>
      <c r="B28" s="86"/>
      <c r="C28" s="123"/>
      <c r="D28" s="86"/>
      <c r="E28" s="86"/>
      <c r="F28" s="98"/>
      <c r="G28" s="95"/>
    </row>
    <row r="29" spans="1:29" x14ac:dyDescent="0.2">
      <c r="A29" s="88"/>
      <c r="B29" s="86"/>
      <c r="C29" s="123"/>
      <c r="D29" s="86"/>
      <c r="E29" s="86"/>
      <c r="F29" s="98"/>
      <c r="G29" s="95"/>
    </row>
    <row r="30" spans="1:29" x14ac:dyDescent="0.2">
      <c r="A30" s="88" t="s">
        <v>26</v>
      </c>
      <c r="B30" s="86"/>
      <c r="C30" s="123"/>
      <c r="D30" s="85" t="s">
        <v>137</v>
      </c>
      <c r="E30" s="86"/>
      <c r="F30" s="98"/>
      <c r="G30" s="95">
        <v>185.56</v>
      </c>
    </row>
    <row r="31" spans="1:29" x14ac:dyDescent="0.2">
      <c r="A31" s="100" t="s">
        <v>185</v>
      </c>
      <c r="B31" s="103">
        <v>220.52</v>
      </c>
      <c r="C31" s="123"/>
      <c r="D31" s="104" t="s">
        <v>139</v>
      </c>
      <c r="E31" s="86"/>
      <c r="F31" s="98"/>
      <c r="G31" s="95"/>
    </row>
    <row r="32" spans="1:29" x14ac:dyDescent="0.2">
      <c r="A32" s="88"/>
      <c r="B32" s="105"/>
      <c r="C32" s="123"/>
      <c r="D32" s="85"/>
      <c r="E32" s="86"/>
      <c r="F32" s="98"/>
      <c r="G32" s="95"/>
    </row>
    <row r="33" spans="1:9" x14ac:dyDescent="0.2">
      <c r="A33" s="100" t="s">
        <v>186</v>
      </c>
      <c r="B33" s="105"/>
      <c r="C33" s="123"/>
      <c r="D33" s="85"/>
      <c r="E33" s="86"/>
      <c r="F33" s="98"/>
      <c r="G33" s="95"/>
    </row>
    <row r="34" spans="1:9" x14ac:dyDescent="0.2">
      <c r="A34" s="100" t="s">
        <v>187</v>
      </c>
      <c r="B34" s="106">
        <v>8.91</v>
      </c>
      <c r="C34" s="123"/>
      <c r="D34" s="85" t="s">
        <v>32</v>
      </c>
      <c r="E34" s="86"/>
      <c r="F34" s="98"/>
      <c r="G34" s="95">
        <v>1133.48</v>
      </c>
    </row>
    <row r="35" spans="1:9" x14ac:dyDescent="0.2">
      <c r="A35" s="100" t="s">
        <v>188</v>
      </c>
      <c r="B35" s="106">
        <v>21.6</v>
      </c>
      <c r="C35" s="123"/>
      <c r="D35" s="86"/>
      <c r="E35" s="86"/>
      <c r="F35" s="98"/>
      <c r="G35" s="95"/>
    </row>
    <row r="36" spans="1:9" x14ac:dyDescent="0.2">
      <c r="A36" s="100" t="s">
        <v>189</v>
      </c>
      <c r="B36" s="106">
        <v>248.08</v>
      </c>
      <c r="C36" s="123"/>
      <c r="D36" s="85" t="s">
        <v>35</v>
      </c>
      <c r="E36" s="86"/>
      <c r="F36" s="98"/>
      <c r="G36" s="95">
        <v>256</v>
      </c>
    </row>
    <row r="37" spans="1:9" x14ac:dyDescent="0.2">
      <c r="A37" s="100"/>
      <c r="B37" s="106"/>
      <c r="C37" s="123"/>
      <c r="D37" s="86"/>
      <c r="E37" s="86"/>
      <c r="F37" s="98"/>
      <c r="G37" s="95"/>
      <c r="I37" s="130"/>
    </row>
    <row r="38" spans="1:9" ht="15" x14ac:dyDescent="0.25">
      <c r="A38" s="88"/>
      <c r="B38" s="106"/>
      <c r="C38" s="123"/>
      <c r="D38" s="85" t="s">
        <v>190</v>
      </c>
      <c r="E38" s="86"/>
      <c r="F38" s="98"/>
      <c r="G38" s="95"/>
    </row>
    <row r="39" spans="1:9" x14ac:dyDescent="0.2">
      <c r="A39" s="88"/>
      <c r="B39" s="106"/>
      <c r="C39" s="123"/>
      <c r="D39" s="86" t="s">
        <v>38</v>
      </c>
      <c r="E39" s="90"/>
      <c r="F39" s="91"/>
      <c r="G39" s="95">
        <v>845.18</v>
      </c>
    </row>
    <row r="40" spans="1:9" x14ac:dyDescent="0.2">
      <c r="A40" s="88"/>
      <c r="B40" s="106"/>
      <c r="C40" s="123"/>
      <c r="D40" s="86" t="s">
        <v>39</v>
      </c>
      <c r="E40" s="90"/>
      <c r="F40" s="91"/>
      <c r="G40" s="95">
        <v>99.31</v>
      </c>
      <c r="H40" s="90"/>
      <c r="I40" s="107"/>
    </row>
    <row r="41" spans="1:9" x14ac:dyDescent="0.2">
      <c r="A41" s="88"/>
      <c r="B41" s="86"/>
      <c r="C41" s="123"/>
      <c r="D41" s="86" t="s">
        <v>40</v>
      </c>
      <c r="E41" s="90"/>
      <c r="F41" s="91"/>
      <c r="G41" s="95">
        <v>28.8</v>
      </c>
    </row>
    <row r="42" spans="1:9" x14ac:dyDescent="0.2">
      <c r="A42" s="88"/>
      <c r="B42" s="126"/>
      <c r="C42" s="123"/>
      <c r="D42" s="86" t="s">
        <v>149</v>
      </c>
      <c r="E42" s="90"/>
      <c r="F42" s="91"/>
      <c r="G42" s="95">
        <v>226.62</v>
      </c>
    </row>
    <row r="43" spans="1:9" x14ac:dyDescent="0.2">
      <c r="A43" s="94"/>
      <c r="B43" s="101"/>
      <c r="C43" s="123"/>
      <c r="D43" s="86" t="s">
        <v>42</v>
      </c>
      <c r="E43" s="90"/>
      <c r="F43" s="91"/>
      <c r="G43" s="95">
        <v>52.37</v>
      </c>
    </row>
    <row r="44" spans="1:9" x14ac:dyDescent="0.2">
      <c r="A44" s="94"/>
      <c r="B44" s="86"/>
      <c r="C44" s="123"/>
      <c r="D44" s="86" t="s">
        <v>44</v>
      </c>
      <c r="E44" s="90"/>
      <c r="F44" s="91"/>
      <c r="G44" s="95">
        <v>121.72</v>
      </c>
    </row>
    <row r="45" spans="1:9" x14ac:dyDescent="0.2">
      <c r="A45" s="88"/>
      <c r="B45" s="86"/>
      <c r="C45" s="123"/>
      <c r="D45" s="86"/>
      <c r="E45" s="90"/>
      <c r="F45" s="98"/>
      <c r="G45" s="95"/>
    </row>
    <row r="46" spans="1:9" x14ac:dyDescent="0.2">
      <c r="A46" s="88"/>
      <c r="B46" s="86"/>
      <c r="C46" s="123"/>
      <c r="D46" s="86"/>
      <c r="E46" s="90"/>
      <c r="F46" s="98"/>
      <c r="G46" s="95"/>
    </row>
    <row r="47" spans="1:9" x14ac:dyDescent="0.2">
      <c r="A47" s="88"/>
      <c r="B47" s="86"/>
      <c r="C47" s="123"/>
      <c r="D47" s="86"/>
      <c r="E47" s="90"/>
      <c r="F47" s="107"/>
      <c r="G47" s="108"/>
    </row>
    <row r="48" spans="1:9" x14ac:dyDescent="0.2">
      <c r="A48" s="88"/>
      <c r="B48" s="86"/>
      <c r="C48" s="123"/>
      <c r="D48" s="85" t="s">
        <v>172</v>
      </c>
      <c r="E48" s="90"/>
      <c r="F48" s="107"/>
      <c r="G48" s="108">
        <v>636.80999999999995</v>
      </c>
    </row>
    <row r="49" spans="1:7" x14ac:dyDescent="0.2">
      <c r="A49" s="88"/>
      <c r="B49" s="86"/>
      <c r="C49" s="123"/>
      <c r="D49" s="85" t="s">
        <v>173</v>
      </c>
      <c r="E49" s="90"/>
      <c r="F49" s="98"/>
      <c r="G49" s="108">
        <v>1033</v>
      </c>
    </row>
    <row r="50" spans="1:7" ht="15.75" x14ac:dyDescent="0.25">
      <c r="A50" s="88"/>
      <c r="B50" s="86"/>
      <c r="C50" s="123"/>
      <c r="D50" s="86"/>
      <c r="E50" s="109"/>
      <c r="F50" s="110"/>
      <c r="G50" s="111"/>
    </row>
    <row r="51" spans="1:7" x14ac:dyDescent="0.2">
      <c r="A51" s="88"/>
      <c r="B51" s="86"/>
      <c r="C51" s="123"/>
      <c r="D51" s="85"/>
      <c r="E51" s="90"/>
      <c r="F51" s="107"/>
      <c r="G51" s="92"/>
    </row>
    <row r="52" spans="1:7" x14ac:dyDescent="0.2">
      <c r="A52" s="88"/>
      <c r="B52" s="101"/>
      <c r="C52" s="123"/>
      <c r="D52" s="88"/>
      <c r="E52" s="90"/>
      <c r="F52" s="107"/>
      <c r="G52" s="112"/>
    </row>
    <row r="53" spans="1:7" x14ac:dyDescent="0.2">
      <c r="A53" s="113"/>
      <c r="B53" s="86"/>
      <c r="C53" s="123"/>
      <c r="D53" s="88"/>
      <c r="E53" s="90"/>
      <c r="F53" s="107"/>
      <c r="G53" s="108"/>
    </row>
    <row r="54" spans="1:7" ht="15.75" x14ac:dyDescent="0.25">
      <c r="A54" s="88"/>
      <c r="B54" s="86"/>
      <c r="C54" s="123"/>
      <c r="D54" s="86"/>
      <c r="E54" s="109"/>
      <c r="F54" s="110"/>
      <c r="G54" s="111"/>
    </row>
    <row r="55" spans="1:7" x14ac:dyDescent="0.2">
      <c r="A55" s="88"/>
      <c r="B55" s="86"/>
      <c r="C55" s="123"/>
      <c r="D55" s="86"/>
      <c r="E55" s="90"/>
      <c r="F55" s="107"/>
      <c r="G55" s="108"/>
    </row>
    <row r="56" spans="1:7" x14ac:dyDescent="0.2">
      <c r="A56" s="88"/>
      <c r="B56" s="86"/>
      <c r="C56" s="123"/>
      <c r="D56" s="88"/>
      <c r="E56" s="86"/>
      <c r="F56" s="86"/>
      <c r="G56" s="114"/>
    </row>
    <row r="57" spans="1:7" ht="16.5" thickBot="1" x14ac:dyDescent="0.3">
      <c r="A57" s="115"/>
      <c r="B57" s="116">
        <f>SUM(B7:B56)</f>
        <v>10089.730000000001</v>
      </c>
      <c r="C57" s="122"/>
      <c r="D57" s="117"/>
      <c r="E57" s="117"/>
      <c r="F57" s="117"/>
      <c r="G57" s="118">
        <f>SUM(G7:G49)</f>
        <v>7087.0400000000009</v>
      </c>
    </row>
    <row r="60" spans="1:7" ht="18" x14ac:dyDescent="0.25">
      <c r="A60" s="119" t="s">
        <v>47</v>
      </c>
      <c r="G60" s="127">
        <f>B57-G57</f>
        <v>3002.6900000000005</v>
      </c>
    </row>
  </sheetData>
  <mergeCells count="3">
    <mergeCell ref="A2:G2"/>
    <mergeCell ref="A5:B5"/>
    <mergeCell ref="D5:G5"/>
  </mergeCells>
  <pageMargins left="0.35416666666666669" right="0.27569444444444446" top="0.39374999999999999" bottom="0.35416666666666669" header="0.51180555555555551" footer="0.51180555555555551"/>
  <pageSetup paperSize="9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opLeftCell="A16" workbookViewId="0">
      <selection activeCell="G47" sqref="G47:G50"/>
    </sheetView>
  </sheetViews>
  <sheetFormatPr baseColWidth="10" defaultColWidth="11" defaultRowHeight="12.75" x14ac:dyDescent="0.2"/>
  <cols>
    <col min="1" max="1" width="22.85546875" style="72" customWidth="1"/>
    <col min="2" max="2" width="17.85546875" style="72" customWidth="1"/>
    <col min="3" max="3" width="3.5703125" style="72" customWidth="1"/>
    <col min="4" max="4" width="14.28515625" style="72" customWidth="1"/>
    <col min="5" max="5" width="13" style="72" customWidth="1"/>
    <col min="6" max="6" width="9" style="72" customWidth="1"/>
    <col min="7" max="7" width="17" style="72" customWidth="1"/>
    <col min="8" max="8" width="11" style="72" customWidth="1"/>
    <col min="9" max="9" width="7.85546875" style="72" customWidth="1"/>
    <col min="10" max="10" width="14.28515625" style="72" customWidth="1"/>
    <col min="11" max="16" width="11" style="72" customWidth="1"/>
    <col min="17" max="17" width="4.85546875" style="72" customWidth="1"/>
    <col min="18" max="18" width="15.28515625" style="72" customWidth="1"/>
    <col min="19" max="21" width="11" style="72" customWidth="1"/>
    <col min="22" max="22" width="15.28515625" style="72" customWidth="1"/>
    <col min="23" max="26" width="11" style="72" customWidth="1"/>
    <col min="27" max="27" width="13.85546875" style="72" customWidth="1"/>
    <col min="28" max="16384" width="11" style="72"/>
  </cols>
  <sheetData>
    <row r="1" spans="1:29" x14ac:dyDescent="0.2"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18" x14ac:dyDescent="0.25">
      <c r="A2" s="73" t="s">
        <v>191</v>
      </c>
      <c r="B2" s="73"/>
      <c r="C2" s="73"/>
      <c r="D2" s="73"/>
      <c r="E2" s="73"/>
      <c r="F2" s="73"/>
      <c r="G2" s="73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ht="13.5" thickBot="1" x14ac:dyDescent="0.25"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29" ht="15.75" x14ac:dyDescent="0.2">
      <c r="A4" s="74" t="s">
        <v>1</v>
      </c>
      <c r="B4" s="74"/>
      <c r="C4" s="121"/>
      <c r="D4" s="76" t="s">
        <v>2</v>
      </c>
      <c r="E4" s="76"/>
      <c r="F4" s="76"/>
      <c r="G4" s="7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3.5" thickBot="1" x14ac:dyDescent="0.25">
      <c r="A5" s="77"/>
      <c r="B5" s="78"/>
      <c r="C5" s="122"/>
      <c r="D5" s="80"/>
      <c r="E5" s="80"/>
      <c r="F5" s="80"/>
      <c r="G5" s="81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x14ac:dyDescent="0.2">
      <c r="A6" s="82"/>
      <c r="B6" s="83"/>
      <c r="C6" s="123"/>
      <c r="D6" s="85"/>
      <c r="E6" s="86"/>
      <c r="F6" s="86"/>
      <c r="G6" s="87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88"/>
      <c r="B7" s="83"/>
      <c r="C7" s="123"/>
      <c r="D7" s="89" t="s">
        <v>125</v>
      </c>
      <c r="E7" s="90" t="s">
        <v>4</v>
      </c>
      <c r="F7" s="91">
        <v>282.27999999999997</v>
      </c>
      <c r="G7" s="92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88"/>
      <c r="B8" s="93"/>
      <c r="C8" s="123"/>
      <c r="D8" s="86"/>
      <c r="E8" s="90" t="s">
        <v>5</v>
      </c>
      <c r="F8" s="91">
        <v>42.57</v>
      </c>
      <c r="G8" s="9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94" t="s">
        <v>6</v>
      </c>
      <c r="B9" s="83"/>
      <c r="C9" s="123"/>
      <c r="D9" s="86"/>
      <c r="E9" s="90" t="s">
        <v>23</v>
      </c>
      <c r="F9" s="91">
        <v>890</v>
      </c>
      <c r="G9" s="95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100" t="s">
        <v>192</v>
      </c>
      <c r="B10" s="96">
        <v>1497.35</v>
      </c>
      <c r="C10" s="123"/>
      <c r="D10" s="86"/>
      <c r="E10" s="90" t="s">
        <v>9</v>
      </c>
      <c r="F10" s="91">
        <v>175.7</v>
      </c>
      <c r="G10" s="95">
        <f>SUM(F7:F12)</f>
        <v>1860.55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88" t="s">
        <v>10</v>
      </c>
      <c r="B11" s="93"/>
      <c r="C11" s="123"/>
      <c r="D11" s="86"/>
      <c r="E11" s="90" t="s">
        <v>11</v>
      </c>
      <c r="F11" s="91">
        <v>470</v>
      </c>
      <c r="G11" s="95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94" t="s">
        <v>193</v>
      </c>
      <c r="B12" s="83"/>
      <c r="C12" s="123"/>
      <c r="D12" s="97"/>
      <c r="E12" s="90"/>
      <c r="F12" s="98"/>
      <c r="G12" s="95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1:29" x14ac:dyDescent="0.2">
      <c r="A13" s="100" t="s">
        <v>194</v>
      </c>
      <c r="B13" s="83">
        <v>298.38</v>
      </c>
      <c r="C13" s="123"/>
      <c r="D13" s="86"/>
      <c r="E13" s="90"/>
      <c r="F13" s="98"/>
      <c r="G13" s="95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1:29" x14ac:dyDescent="0.2">
      <c r="A14" s="100"/>
      <c r="B14" s="83"/>
      <c r="C14" s="123"/>
      <c r="D14" s="86"/>
      <c r="F14" s="99"/>
      <c r="G14" s="9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94" t="s">
        <v>14</v>
      </c>
      <c r="B15" s="83"/>
      <c r="C15" s="123"/>
      <c r="D15" s="86"/>
      <c r="F15" s="98"/>
      <c r="G15" s="9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124" t="s">
        <v>195</v>
      </c>
      <c r="B16" s="96">
        <v>2667.72</v>
      </c>
      <c r="C16" s="123"/>
      <c r="D16" s="89" t="s">
        <v>131</v>
      </c>
      <c r="E16" s="90" t="s">
        <v>4</v>
      </c>
      <c r="F16" s="125">
        <v>497.09</v>
      </c>
      <c r="G16" s="9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88"/>
      <c r="B17" s="83"/>
      <c r="C17" s="123"/>
      <c r="D17" s="86"/>
      <c r="E17" s="90" t="s">
        <v>5</v>
      </c>
      <c r="F17" s="91">
        <v>39.159999999999997</v>
      </c>
      <c r="G17" s="9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94" t="s">
        <v>17</v>
      </c>
      <c r="B18" s="83">
        <v>922.3</v>
      </c>
      <c r="C18" s="123"/>
      <c r="D18" s="86"/>
      <c r="E18" s="90" t="s">
        <v>9</v>
      </c>
      <c r="F18" s="91">
        <v>163.22</v>
      </c>
      <c r="G18" s="95">
        <f>SUM(F16:F20)</f>
        <v>1053.3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ht="15" customHeight="1" x14ac:dyDescent="0.2">
      <c r="A19" s="128"/>
      <c r="B19" s="83"/>
      <c r="C19" s="123"/>
      <c r="D19" s="86"/>
      <c r="E19" s="90" t="s">
        <v>11</v>
      </c>
      <c r="F19" s="98">
        <v>225</v>
      </c>
      <c r="G19" s="131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ht="14.25" customHeight="1" x14ac:dyDescent="0.2">
      <c r="A20" s="129"/>
      <c r="B20" s="83"/>
      <c r="C20" s="123"/>
      <c r="D20" s="86"/>
      <c r="E20" s="90" t="s">
        <v>18</v>
      </c>
      <c r="F20" s="99">
        <v>128.83000000000001</v>
      </c>
      <c r="G20" s="131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x14ac:dyDescent="0.2">
      <c r="A21" s="94" t="s">
        <v>196</v>
      </c>
      <c r="B21" s="83"/>
      <c r="C21" s="123"/>
      <c r="D21" s="86"/>
      <c r="E21" s="90"/>
      <c r="F21" s="99"/>
      <c r="G21" s="95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100" t="s">
        <v>197</v>
      </c>
      <c r="B22" s="101">
        <v>800</v>
      </c>
      <c r="C22" s="123"/>
      <c r="D22" s="89" t="s">
        <v>134</v>
      </c>
      <c r="E22" s="90"/>
      <c r="F22" s="98"/>
      <c r="G22" s="95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88" t="s">
        <v>198</v>
      </c>
      <c r="B23" s="132">
        <v>34</v>
      </c>
      <c r="C23" s="123"/>
      <c r="D23" s="86"/>
      <c r="E23" s="90" t="s">
        <v>4</v>
      </c>
      <c r="F23" s="91">
        <v>321.95999999999998</v>
      </c>
      <c r="G23" s="95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94"/>
      <c r="B24" s="101"/>
      <c r="C24" s="123"/>
      <c r="D24" s="90"/>
      <c r="E24" s="90" t="s">
        <v>9</v>
      </c>
      <c r="F24" s="91">
        <v>39.630000000000003</v>
      </c>
      <c r="G24" s="95">
        <f>SUM(F23:F25)</f>
        <v>361.59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94" t="s">
        <v>22</v>
      </c>
      <c r="B25" s="101">
        <v>930</v>
      </c>
      <c r="C25" s="123"/>
      <c r="D25" s="90"/>
      <c r="E25" s="102"/>
      <c r="F25" s="98"/>
      <c r="G25" s="9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29" x14ac:dyDescent="0.2">
      <c r="A26" s="94"/>
      <c r="B26" s="101"/>
      <c r="C26" s="123"/>
      <c r="D26" s="86"/>
      <c r="E26" s="90"/>
      <c r="F26" s="98"/>
      <c r="G26" s="95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94" t="s">
        <v>199</v>
      </c>
      <c r="B27" s="101">
        <v>311</v>
      </c>
      <c r="C27" s="123"/>
      <c r="D27" s="86"/>
      <c r="E27" s="86"/>
      <c r="F27" s="98"/>
      <c r="G27" s="95"/>
    </row>
    <row r="28" spans="1:29" x14ac:dyDescent="0.2">
      <c r="A28" s="88"/>
      <c r="B28" s="86"/>
      <c r="C28" s="123"/>
      <c r="D28" s="86"/>
      <c r="E28" s="86"/>
      <c r="F28" s="98"/>
      <c r="G28" s="95"/>
    </row>
    <row r="29" spans="1:29" x14ac:dyDescent="0.2">
      <c r="A29" s="88" t="s">
        <v>26</v>
      </c>
      <c r="B29" s="86"/>
      <c r="C29" s="123"/>
      <c r="D29" s="85" t="s">
        <v>137</v>
      </c>
      <c r="E29" s="86"/>
      <c r="F29" s="98"/>
      <c r="G29" s="95"/>
    </row>
    <row r="30" spans="1:29" x14ac:dyDescent="0.2">
      <c r="A30" s="100" t="s">
        <v>200</v>
      </c>
      <c r="B30" s="103">
        <v>372.11</v>
      </c>
      <c r="C30" s="123"/>
      <c r="D30" s="104" t="s">
        <v>139</v>
      </c>
      <c r="E30" s="86"/>
      <c r="F30" s="98"/>
      <c r="G30" s="95">
        <v>154.69999999999999</v>
      </c>
    </row>
    <row r="31" spans="1:29" x14ac:dyDescent="0.2">
      <c r="A31" s="88"/>
      <c r="B31" s="105"/>
      <c r="C31" s="123"/>
      <c r="D31" s="85"/>
      <c r="E31" s="86"/>
      <c r="F31" s="98"/>
      <c r="G31" s="95"/>
    </row>
    <row r="32" spans="1:29" x14ac:dyDescent="0.2">
      <c r="A32" s="100" t="s">
        <v>201</v>
      </c>
      <c r="B32" s="105"/>
      <c r="C32" s="123"/>
      <c r="D32" s="85"/>
      <c r="E32" s="86"/>
      <c r="F32" s="98"/>
      <c r="G32" s="95"/>
    </row>
    <row r="33" spans="1:9" x14ac:dyDescent="0.2">
      <c r="A33" s="100" t="s">
        <v>202</v>
      </c>
      <c r="B33" s="106">
        <v>11.16</v>
      </c>
      <c r="C33" s="123"/>
      <c r="D33" s="85" t="s">
        <v>32</v>
      </c>
      <c r="E33" s="86"/>
      <c r="F33" s="98"/>
      <c r="G33" s="95">
        <v>1120.83</v>
      </c>
    </row>
    <row r="34" spans="1:9" x14ac:dyDescent="0.2">
      <c r="A34" s="100" t="s">
        <v>203</v>
      </c>
      <c r="B34" s="106">
        <v>21.51</v>
      </c>
      <c r="C34" s="123"/>
      <c r="D34" s="86"/>
      <c r="E34" s="86"/>
      <c r="F34" s="98"/>
      <c r="G34" s="95"/>
    </row>
    <row r="35" spans="1:9" x14ac:dyDescent="0.2">
      <c r="A35" s="100" t="s">
        <v>204</v>
      </c>
      <c r="B35" s="106">
        <v>23.31</v>
      </c>
      <c r="C35" s="123"/>
      <c r="D35" s="85" t="s">
        <v>35</v>
      </c>
      <c r="E35" s="86"/>
      <c r="F35" s="98"/>
      <c r="G35" s="95">
        <v>240</v>
      </c>
    </row>
    <row r="36" spans="1:9" x14ac:dyDescent="0.2">
      <c r="A36" s="100" t="s">
        <v>205</v>
      </c>
      <c r="B36" s="106">
        <v>3.06</v>
      </c>
      <c r="C36" s="123"/>
      <c r="D36" s="86"/>
      <c r="E36" s="86"/>
      <c r="F36" s="98"/>
      <c r="G36" s="95"/>
      <c r="I36" s="130"/>
    </row>
    <row r="37" spans="1:9" ht="15" x14ac:dyDescent="0.25">
      <c r="A37" s="100" t="s">
        <v>206</v>
      </c>
      <c r="B37" s="106">
        <v>258.88</v>
      </c>
      <c r="C37" s="123"/>
      <c r="D37" s="85" t="s">
        <v>207</v>
      </c>
      <c r="E37" s="86"/>
      <c r="F37" s="98"/>
      <c r="G37" s="95"/>
    </row>
    <row r="38" spans="1:9" x14ac:dyDescent="0.2">
      <c r="A38" s="88"/>
      <c r="B38" s="106"/>
      <c r="C38" s="123"/>
      <c r="D38" s="86" t="s">
        <v>38</v>
      </c>
      <c r="E38" s="90"/>
      <c r="F38" s="91"/>
      <c r="G38" s="95">
        <v>1017.45</v>
      </c>
    </row>
    <row r="39" spans="1:9" x14ac:dyDescent="0.2">
      <c r="A39" s="100"/>
      <c r="B39" s="106"/>
      <c r="C39" s="123"/>
      <c r="D39" s="86" t="s">
        <v>39</v>
      </c>
      <c r="E39" s="90"/>
      <c r="F39" s="91"/>
      <c r="G39" s="95">
        <v>99.67</v>
      </c>
      <c r="H39" s="90"/>
      <c r="I39" s="107"/>
    </row>
    <row r="40" spans="1:9" x14ac:dyDescent="0.2">
      <c r="A40" s="88"/>
      <c r="B40" s="86"/>
      <c r="C40" s="123"/>
      <c r="D40" s="86" t="s">
        <v>40</v>
      </c>
      <c r="E40" s="90"/>
      <c r="F40" s="91"/>
      <c r="G40" s="95">
        <v>42.72</v>
      </c>
    </row>
    <row r="41" spans="1:9" x14ac:dyDescent="0.2">
      <c r="A41" s="88"/>
      <c r="B41" s="126"/>
      <c r="C41" s="123"/>
      <c r="D41" s="86" t="s">
        <v>149</v>
      </c>
      <c r="E41" s="90"/>
      <c r="F41" s="91"/>
      <c r="G41" s="95">
        <v>117.91</v>
      </c>
    </row>
    <row r="42" spans="1:9" x14ac:dyDescent="0.2">
      <c r="A42" s="94"/>
      <c r="B42" s="101"/>
      <c r="C42" s="123"/>
      <c r="D42" s="86" t="s">
        <v>42</v>
      </c>
      <c r="E42" s="90"/>
      <c r="F42" s="91"/>
      <c r="G42" s="95">
        <v>95.29</v>
      </c>
    </row>
    <row r="43" spans="1:9" x14ac:dyDescent="0.2">
      <c r="A43" s="94"/>
      <c r="B43" s="86"/>
      <c r="C43" s="123"/>
      <c r="D43" s="86" t="s">
        <v>43</v>
      </c>
      <c r="E43" s="90"/>
      <c r="F43" s="91"/>
      <c r="G43" s="95">
        <v>61.17</v>
      </c>
    </row>
    <row r="44" spans="1:9" x14ac:dyDescent="0.2">
      <c r="A44" s="88"/>
      <c r="B44" s="86"/>
      <c r="C44" s="123"/>
      <c r="D44" s="133" t="s">
        <v>44</v>
      </c>
      <c r="E44" s="90"/>
      <c r="F44" s="98"/>
      <c r="G44" s="131">
        <v>368</v>
      </c>
    </row>
    <row r="45" spans="1:9" x14ac:dyDescent="0.2">
      <c r="A45" s="88"/>
      <c r="B45" s="86"/>
      <c r="C45" s="123"/>
      <c r="D45" s="86"/>
      <c r="E45" s="90"/>
      <c r="F45" s="98"/>
      <c r="G45" s="95"/>
    </row>
    <row r="46" spans="1:9" x14ac:dyDescent="0.2">
      <c r="A46" s="88"/>
      <c r="B46" s="86"/>
      <c r="C46" s="123"/>
      <c r="D46" s="86"/>
      <c r="E46" s="90"/>
      <c r="F46" s="107"/>
      <c r="G46" s="108"/>
    </row>
    <row r="47" spans="1:9" x14ac:dyDescent="0.2">
      <c r="A47" s="88"/>
      <c r="B47" s="86"/>
      <c r="C47" s="123"/>
      <c r="D47" s="85" t="s">
        <v>208</v>
      </c>
      <c r="E47" s="90"/>
      <c r="F47" s="107"/>
      <c r="G47" s="108">
        <v>1352.1</v>
      </c>
    </row>
    <row r="48" spans="1:9" x14ac:dyDescent="0.2">
      <c r="A48" s="88"/>
      <c r="B48" s="86"/>
      <c r="C48" s="123"/>
      <c r="D48" s="85" t="s">
        <v>209</v>
      </c>
      <c r="E48" s="90"/>
      <c r="F48" s="98"/>
      <c r="G48" s="108"/>
    </row>
    <row r="49" spans="1:7" x14ac:dyDescent="0.2">
      <c r="A49" s="88"/>
      <c r="B49" s="86"/>
      <c r="C49" s="123"/>
      <c r="D49" s="85" t="s">
        <v>46</v>
      </c>
      <c r="E49" s="109"/>
      <c r="F49" s="110"/>
      <c r="G49" s="134">
        <v>1502</v>
      </c>
    </row>
    <row r="50" spans="1:7" x14ac:dyDescent="0.2">
      <c r="A50" s="88"/>
      <c r="B50" s="86"/>
      <c r="C50" s="123"/>
      <c r="D50" s="85"/>
      <c r="E50" s="90"/>
      <c r="F50" s="107"/>
      <c r="G50" s="92"/>
    </row>
    <row r="51" spans="1:7" x14ac:dyDescent="0.2">
      <c r="A51" s="88"/>
      <c r="B51" s="101"/>
      <c r="C51" s="123"/>
      <c r="D51" s="88" t="s">
        <v>210</v>
      </c>
      <c r="E51" s="90"/>
      <c r="F51" s="107"/>
      <c r="G51" s="112"/>
    </row>
    <row r="52" spans="1:7" x14ac:dyDescent="0.2">
      <c r="A52" s="113"/>
      <c r="B52" s="86"/>
      <c r="C52" s="123"/>
      <c r="D52" s="88" t="s">
        <v>211</v>
      </c>
      <c r="E52" s="90"/>
      <c r="F52" s="107"/>
      <c r="G52" s="108">
        <v>302.91000000000003</v>
      </c>
    </row>
    <row r="53" spans="1:7" ht="15.75" x14ac:dyDescent="0.25">
      <c r="A53" s="88"/>
      <c r="B53" s="86"/>
      <c r="C53" s="123"/>
      <c r="D53" s="86"/>
      <c r="E53" s="109"/>
      <c r="F53" s="110"/>
      <c r="G53" s="111"/>
    </row>
    <row r="54" spans="1:7" x14ac:dyDescent="0.2">
      <c r="A54" s="88"/>
      <c r="B54" s="86"/>
      <c r="C54" s="123"/>
      <c r="D54" s="86"/>
      <c r="E54" s="90"/>
      <c r="F54" s="107"/>
      <c r="G54" s="108"/>
    </row>
    <row r="55" spans="1:7" x14ac:dyDescent="0.2">
      <c r="A55" s="88"/>
      <c r="B55" s="86"/>
      <c r="C55" s="123"/>
      <c r="D55" s="88"/>
      <c r="E55" s="86"/>
      <c r="F55" s="86"/>
      <c r="G55" s="114"/>
    </row>
    <row r="56" spans="1:7" ht="16.5" thickBot="1" x14ac:dyDescent="0.3">
      <c r="A56" s="115"/>
      <c r="B56" s="116">
        <f>SUM(B6:B55)</f>
        <v>8150.7800000000007</v>
      </c>
      <c r="C56" s="122"/>
      <c r="D56" s="117"/>
      <c r="E56" s="117"/>
      <c r="F56" s="117"/>
      <c r="G56" s="118">
        <f>SUM(G6:G48)</f>
        <v>7945.2799999999988</v>
      </c>
    </row>
    <row r="59" spans="1:7" ht="18" x14ac:dyDescent="0.25">
      <c r="A59" s="119" t="s">
        <v>47</v>
      </c>
      <c r="G59" s="127">
        <f>B56-G56</f>
        <v>205.50000000000182</v>
      </c>
    </row>
  </sheetData>
  <mergeCells count="3">
    <mergeCell ref="A2:G2"/>
    <mergeCell ref="A4:B4"/>
    <mergeCell ref="D4:G4"/>
  </mergeCells>
  <pageMargins left="0.35416666666666669" right="0.27569444444444446" top="0.39374999999999999" bottom="0.35416666666666669" header="0.51180555555555551" footer="0.51180555555555551"/>
  <pageSetup paperSize="9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opLeftCell="A16" zoomScale="110" zoomScaleNormal="110" workbookViewId="0">
      <selection activeCell="G47" sqref="G47:G49"/>
    </sheetView>
  </sheetViews>
  <sheetFormatPr baseColWidth="10" defaultColWidth="11" defaultRowHeight="12.75" x14ac:dyDescent="0.2"/>
  <cols>
    <col min="1" max="1" width="22.85546875" style="2" customWidth="1"/>
    <col min="2" max="2" width="17.85546875" style="2" customWidth="1"/>
    <col min="3" max="3" width="3.5703125" style="2" customWidth="1"/>
    <col min="4" max="4" width="14.28515625" style="2" customWidth="1"/>
    <col min="5" max="5" width="13" style="2" customWidth="1"/>
    <col min="6" max="6" width="9" style="2" customWidth="1"/>
    <col min="7" max="7" width="17" style="2" customWidth="1"/>
    <col min="8" max="8" width="11" style="2"/>
    <col min="9" max="9" width="7.85546875" style="2" customWidth="1"/>
    <col min="10" max="10" width="14.28515625" style="2" customWidth="1"/>
    <col min="11" max="16" width="11" style="2"/>
    <col min="17" max="17" width="4.85546875" style="2" customWidth="1"/>
    <col min="18" max="18" width="15.28515625" style="2" customWidth="1"/>
    <col min="19" max="21" width="11" style="2"/>
    <col min="22" max="22" width="15.28515625" style="2" customWidth="1"/>
    <col min="23" max="26" width="11" style="2"/>
    <col min="27" max="27" width="13.85546875" style="2" customWidth="1"/>
    <col min="28" max="16384" width="11" style="2"/>
  </cols>
  <sheetData>
    <row r="2" spans="1:7" ht="18" x14ac:dyDescent="0.25">
      <c r="A2" s="1" t="s">
        <v>0</v>
      </c>
      <c r="B2" s="1"/>
      <c r="C2" s="1"/>
      <c r="D2" s="1"/>
      <c r="E2" s="1"/>
      <c r="F2" s="1"/>
      <c r="G2" s="1"/>
    </row>
    <row r="4" spans="1:7" ht="15.75" x14ac:dyDescent="0.2">
      <c r="A4" s="3" t="s">
        <v>1</v>
      </c>
      <c r="B4" s="3"/>
      <c r="C4" s="4"/>
      <c r="D4" s="5" t="s">
        <v>2</v>
      </c>
      <c r="E4" s="5"/>
      <c r="F4" s="5"/>
      <c r="G4" s="5"/>
    </row>
    <row r="5" spans="1:7" ht="13.5" thickBot="1" x14ac:dyDescent="0.25">
      <c r="A5" s="6"/>
      <c r="B5" s="7"/>
      <c r="C5" s="8"/>
      <c r="D5" s="9"/>
      <c r="E5" s="9"/>
      <c r="F5" s="9"/>
      <c r="G5" s="10"/>
    </row>
    <row r="6" spans="1:7" x14ac:dyDescent="0.2">
      <c r="A6" s="11"/>
      <c r="B6" s="12"/>
      <c r="C6" s="13"/>
      <c r="D6" s="14"/>
      <c r="E6" s="15"/>
      <c r="F6" s="15"/>
      <c r="G6" s="16"/>
    </row>
    <row r="7" spans="1:7" x14ac:dyDescent="0.2">
      <c r="A7" s="17"/>
      <c r="B7" s="12"/>
      <c r="C7" s="13"/>
      <c r="D7" s="18" t="s">
        <v>3</v>
      </c>
      <c r="E7" s="19" t="s">
        <v>4</v>
      </c>
      <c r="F7" s="20"/>
      <c r="G7" s="21">
        <v>113.54</v>
      </c>
    </row>
    <row r="8" spans="1:7" x14ac:dyDescent="0.2">
      <c r="A8" s="17"/>
      <c r="B8" s="22"/>
      <c r="C8" s="13"/>
      <c r="D8" s="15"/>
      <c r="E8" s="19" t="s">
        <v>5</v>
      </c>
      <c r="F8" s="20"/>
      <c r="G8" s="21">
        <v>84.06</v>
      </c>
    </row>
    <row r="9" spans="1:7" x14ac:dyDescent="0.2">
      <c r="A9" s="23" t="s">
        <v>6</v>
      </c>
      <c r="B9" s="12"/>
      <c r="C9" s="13"/>
      <c r="D9" s="15"/>
      <c r="E9" s="19" t="s">
        <v>7</v>
      </c>
      <c r="F9" s="20"/>
      <c r="G9" s="24">
        <v>402.84</v>
      </c>
    </row>
    <row r="10" spans="1:7" x14ac:dyDescent="0.2">
      <c r="A10" s="17" t="s">
        <v>8</v>
      </c>
      <c r="B10" s="25">
        <v>1547.29</v>
      </c>
      <c r="C10" s="13"/>
      <c r="D10" s="15"/>
      <c r="E10" s="19" t="s">
        <v>9</v>
      </c>
      <c r="F10" s="20"/>
      <c r="G10" s="24">
        <v>180.33</v>
      </c>
    </row>
    <row r="11" spans="1:7" x14ac:dyDescent="0.2">
      <c r="A11" s="17" t="s">
        <v>10</v>
      </c>
      <c r="B11" s="22"/>
      <c r="C11" s="13"/>
      <c r="D11" s="15"/>
      <c r="E11" s="19" t="s">
        <v>11</v>
      </c>
      <c r="F11" s="20"/>
      <c r="G11" s="24">
        <v>476</v>
      </c>
    </row>
    <row r="12" spans="1:7" x14ac:dyDescent="0.2">
      <c r="A12" s="23" t="s">
        <v>12</v>
      </c>
      <c r="B12" s="12"/>
      <c r="C12" s="13"/>
      <c r="D12" s="26"/>
      <c r="E12" s="19"/>
      <c r="F12" s="27"/>
      <c r="G12" s="24"/>
    </row>
    <row r="13" spans="1:7" x14ac:dyDescent="0.2">
      <c r="A13" s="17" t="s">
        <v>13</v>
      </c>
      <c r="B13" s="12">
        <v>1302.25</v>
      </c>
      <c r="C13" s="13"/>
      <c r="D13" s="15"/>
      <c r="E13" s="19"/>
      <c r="F13" s="27"/>
      <c r="G13" s="24"/>
    </row>
    <row r="14" spans="1:7" x14ac:dyDescent="0.2">
      <c r="A14" s="17"/>
      <c r="B14" s="12"/>
      <c r="C14" s="13"/>
      <c r="D14" s="15"/>
      <c r="F14" s="28"/>
      <c r="G14" s="24"/>
    </row>
    <row r="15" spans="1:7" x14ac:dyDescent="0.2">
      <c r="A15" s="23" t="s">
        <v>14</v>
      </c>
      <c r="B15" s="12"/>
      <c r="C15" s="13"/>
      <c r="D15" s="15"/>
      <c r="F15" s="27"/>
      <c r="G15" s="24"/>
    </row>
    <row r="16" spans="1:7" x14ac:dyDescent="0.2">
      <c r="A16" s="29" t="s">
        <v>15</v>
      </c>
      <c r="B16" s="25">
        <v>2119.61</v>
      </c>
      <c r="C16" s="13"/>
      <c r="D16" s="18" t="s">
        <v>16</v>
      </c>
      <c r="E16" s="19" t="s">
        <v>4</v>
      </c>
      <c r="F16" s="30"/>
      <c r="G16" s="24">
        <v>401.68</v>
      </c>
    </row>
    <row r="17" spans="1:7" x14ac:dyDescent="0.2">
      <c r="A17" s="17"/>
      <c r="B17" s="12"/>
      <c r="C17" s="13"/>
      <c r="D17" s="15"/>
      <c r="E17" s="19" t="s">
        <v>5</v>
      </c>
      <c r="F17" s="20"/>
      <c r="G17" s="24">
        <v>87.66</v>
      </c>
    </row>
    <row r="18" spans="1:7" x14ac:dyDescent="0.2">
      <c r="A18" s="23" t="s">
        <v>17</v>
      </c>
      <c r="B18" s="12"/>
      <c r="C18" s="13"/>
      <c r="D18" s="15"/>
      <c r="E18" s="19" t="s">
        <v>9</v>
      </c>
      <c r="F18" s="20"/>
      <c r="G18" s="24">
        <v>167.51</v>
      </c>
    </row>
    <row r="19" spans="1:7" ht="15" customHeight="1" x14ac:dyDescent="0.2">
      <c r="A19" s="31"/>
      <c r="B19" s="12">
        <v>360</v>
      </c>
      <c r="C19" s="13"/>
      <c r="D19" s="15"/>
      <c r="E19" s="19" t="s">
        <v>11</v>
      </c>
      <c r="F19" s="27"/>
      <c r="G19" s="32">
        <v>228</v>
      </c>
    </row>
    <row r="20" spans="1:7" ht="14.25" customHeight="1" x14ac:dyDescent="0.2">
      <c r="A20" s="33"/>
      <c r="B20" s="12"/>
      <c r="C20" s="13"/>
      <c r="D20" s="15"/>
      <c r="E20" s="19" t="s">
        <v>18</v>
      </c>
      <c r="F20" s="28"/>
      <c r="G20" s="32">
        <v>144.47999999999999</v>
      </c>
    </row>
    <row r="21" spans="1:7" x14ac:dyDescent="0.2">
      <c r="A21" s="23" t="s">
        <v>19</v>
      </c>
      <c r="B21" s="12"/>
      <c r="C21" s="13"/>
      <c r="D21" s="15"/>
      <c r="E21" s="19"/>
      <c r="F21" s="28"/>
      <c r="G21" s="24"/>
    </row>
    <row r="22" spans="1:7" x14ac:dyDescent="0.2">
      <c r="A22" s="17" t="s">
        <v>20</v>
      </c>
      <c r="B22" s="34">
        <v>1120</v>
      </c>
      <c r="C22" s="13"/>
      <c r="D22" s="35" t="s">
        <v>21</v>
      </c>
      <c r="E22" s="19"/>
      <c r="F22" s="27"/>
      <c r="G22" s="24"/>
    </row>
    <row r="23" spans="1:7" x14ac:dyDescent="0.2">
      <c r="A23" s="17"/>
      <c r="B23" s="36"/>
      <c r="C23" s="13"/>
      <c r="D23" s="15"/>
      <c r="E23" s="19" t="s">
        <v>4</v>
      </c>
      <c r="F23" s="20"/>
      <c r="G23" s="24">
        <v>353.39</v>
      </c>
    </row>
    <row r="24" spans="1:7" x14ac:dyDescent="0.2">
      <c r="A24" s="23"/>
      <c r="B24" s="34"/>
      <c r="C24" s="13"/>
      <c r="D24" s="19"/>
      <c r="E24" s="19" t="s">
        <v>9</v>
      </c>
      <c r="F24" s="37"/>
      <c r="G24" s="24">
        <v>40.68</v>
      </c>
    </row>
    <row r="25" spans="1:7" x14ac:dyDescent="0.2">
      <c r="A25" s="23" t="s">
        <v>22</v>
      </c>
      <c r="B25" s="34"/>
      <c r="C25" s="13"/>
      <c r="D25" s="19"/>
      <c r="E25" s="38" t="s">
        <v>23</v>
      </c>
      <c r="F25" s="37"/>
      <c r="G25" s="24">
        <v>1803.1</v>
      </c>
    </row>
    <row r="26" spans="1:7" x14ac:dyDescent="0.2">
      <c r="A26" s="17" t="s">
        <v>24</v>
      </c>
      <c r="B26" s="34">
        <v>315</v>
      </c>
      <c r="C26" s="13"/>
      <c r="D26" s="15"/>
      <c r="E26" s="19"/>
      <c r="F26" s="27"/>
      <c r="G26" s="24"/>
    </row>
    <row r="27" spans="1:7" x14ac:dyDescent="0.2">
      <c r="A27" s="23" t="s">
        <v>25</v>
      </c>
      <c r="B27" s="34">
        <v>287</v>
      </c>
      <c r="C27" s="13"/>
      <c r="D27" s="15"/>
      <c r="E27" s="15"/>
      <c r="F27" s="27"/>
      <c r="G27" s="24"/>
    </row>
    <row r="28" spans="1:7" x14ac:dyDescent="0.2">
      <c r="A28" s="17"/>
      <c r="B28" s="15"/>
      <c r="C28" s="13"/>
      <c r="D28" s="15"/>
      <c r="E28" s="15"/>
      <c r="F28" s="27"/>
      <c r="G28" s="24"/>
    </row>
    <row r="29" spans="1:7" x14ac:dyDescent="0.2">
      <c r="A29" s="17" t="s">
        <v>26</v>
      </c>
      <c r="B29" s="15"/>
      <c r="C29" s="13"/>
      <c r="D29" s="14" t="s">
        <v>27</v>
      </c>
      <c r="E29" s="15"/>
      <c r="F29" s="27"/>
      <c r="G29" s="24">
        <v>347.48</v>
      </c>
    </row>
    <row r="30" spans="1:7" x14ac:dyDescent="0.2">
      <c r="A30" s="17" t="s">
        <v>28</v>
      </c>
      <c r="B30" s="39"/>
      <c r="C30" s="13"/>
      <c r="D30" s="40" t="s">
        <v>29</v>
      </c>
      <c r="E30" s="15"/>
      <c r="F30" s="27"/>
      <c r="G30" s="24"/>
    </row>
    <row r="31" spans="1:7" x14ac:dyDescent="0.2">
      <c r="A31" s="17"/>
      <c r="B31" s="41"/>
      <c r="C31" s="13"/>
      <c r="D31" s="14"/>
      <c r="E31" s="15"/>
      <c r="F31" s="27"/>
      <c r="G31" s="24"/>
    </row>
    <row r="32" spans="1:7" x14ac:dyDescent="0.2">
      <c r="A32" s="29" t="s">
        <v>30</v>
      </c>
      <c r="B32" s="41"/>
      <c r="C32" s="13"/>
      <c r="D32" s="14"/>
      <c r="E32" s="15"/>
      <c r="F32" s="27"/>
      <c r="G32" s="24"/>
    </row>
    <row r="33" spans="1:9" x14ac:dyDescent="0.2">
      <c r="A33" s="29" t="s">
        <v>31</v>
      </c>
      <c r="B33" s="42">
        <v>12.33</v>
      </c>
      <c r="C33" s="13"/>
      <c r="D33" s="14" t="s">
        <v>32</v>
      </c>
      <c r="E33" s="15"/>
      <c r="F33" s="27"/>
      <c r="G33" s="24">
        <v>245.17</v>
      </c>
    </row>
    <row r="34" spans="1:9" x14ac:dyDescent="0.2">
      <c r="A34" s="29" t="s">
        <v>33</v>
      </c>
      <c r="B34" s="42">
        <v>7.2</v>
      </c>
      <c r="C34" s="13"/>
      <c r="D34" s="15"/>
      <c r="E34" s="15"/>
      <c r="F34" s="27"/>
      <c r="G34" s="24"/>
    </row>
    <row r="35" spans="1:9" x14ac:dyDescent="0.2">
      <c r="A35" s="29" t="s">
        <v>34</v>
      </c>
      <c r="B35" s="42">
        <v>39.51</v>
      </c>
      <c r="C35" s="13"/>
      <c r="D35" s="14" t="s">
        <v>35</v>
      </c>
      <c r="E35" s="15"/>
      <c r="F35" s="27"/>
      <c r="G35" s="24">
        <v>192</v>
      </c>
    </row>
    <row r="36" spans="1:9" x14ac:dyDescent="0.2">
      <c r="A36" s="29" t="s">
        <v>36</v>
      </c>
      <c r="B36" s="42">
        <v>272.07</v>
      </c>
      <c r="C36" s="13"/>
      <c r="D36" s="15"/>
      <c r="E36" s="15"/>
      <c r="F36" s="27"/>
      <c r="G36" s="24"/>
      <c r="I36" s="43"/>
    </row>
    <row r="37" spans="1:9" x14ac:dyDescent="0.2">
      <c r="A37" s="17"/>
      <c r="B37" s="42"/>
      <c r="C37" s="13"/>
      <c r="D37" s="14" t="s">
        <v>37</v>
      </c>
      <c r="E37" s="15"/>
      <c r="F37" s="27"/>
      <c r="G37" s="24"/>
    </row>
    <row r="38" spans="1:9" x14ac:dyDescent="0.2">
      <c r="A38" s="17"/>
      <c r="B38" s="42"/>
      <c r="C38" s="13"/>
      <c r="D38" s="15" t="s">
        <v>38</v>
      </c>
      <c r="E38" s="19"/>
      <c r="F38" s="20"/>
      <c r="G38" s="24">
        <v>207.91</v>
      </c>
    </row>
    <row r="39" spans="1:9" x14ac:dyDescent="0.2">
      <c r="A39" s="17"/>
      <c r="B39" s="42"/>
      <c r="C39" s="13"/>
      <c r="D39" s="15" t="s">
        <v>39</v>
      </c>
      <c r="E39" s="19"/>
      <c r="F39" s="20"/>
      <c r="G39" s="24">
        <v>100.67</v>
      </c>
      <c r="H39" s="19"/>
      <c r="I39" s="44"/>
    </row>
    <row r="40" spans="1:9" x14ac:dyDescent="0.2">
      <c r="A40" s="17"/>
      <c r="B40" s="15"/>
      <c r="C40" s="13"/>
      <c r="D40" s="15" t="s">
        <v>40</v>
      </c>
      <c r="E40" s="19"/>
      <c r="F40" s="20"/>
      <c r="G40" s="24">
        <v>18.64</v>
      </c>
    </row>
    <row r="41" spans="1:9" x14ac:dyDescent="0.2">
      <c r="A41" s="17"/>
      <c r="B41" s="45"/>
      <c r="C41" s="13"/>
      <c r="D41" s="15" t="s">
        <v>41</v>
      </c>
      <c r="E41" s="19"/>
      <c r="F41" s="20"/>
      <c r="G41" s="24">
        <v>60.11</v>
      </c>
    </row>
    <row r="42" spans="1:9" x14ac:dyDescent="0.2">
      <c r="A42" s="23"/>
      <c r="B42" s="34"/>
      <c r="C42" s="13"/>
      <c r="D42" s="15" t="s">
        <v>42</v>
      </c>
      <c r="E42" s="19"/>
      <c r="F42" s="20"/>
      <c r="G42" s="24">
        <v>32.049999999999997</v>
      </c>
    </row>
    <row r="43" spans="1:9" x14ac:dyDescent="0.2">
      <c r="A43" s="23"/>
      <c r="B43" s="15"/>
      <c r="C43" s="13"/>
      <c r="D43" s="15" t="s">
        <v>43</v>
      </c>
      <c r="E43" s="19"/>
      <c r="F43" s="20"/>
      <c r="G43" s="24">
        <v>23.7</v>
      </c>
    </row>
    <row r="44" spans="1:9" x14ac:dyDescent="0.2">
      <c r="A44" s="17"/>
      <c r="B44" s="15"/>
      <c r="C44" s="13"/>
      <c r="D44" s="46" t="s">
        <v>44</v>
      </c>
      <c r="E44" s="19"/>
      <c r="F44" s="27"/>
      <c r="G44" s="32">
        <v>204.61</v>
      </c>
    </row>
    <row r="45" spans="1:9" x14ac:dyDescent="0.2">
      <c r="A45" s="17"/>
      <c r="B45" s="15"/>
      <c r="C45" s="13"/>
      <c r="D45" s="15"/>
      <c r="E45" s="19"/>
      <c r="F45" s="27"/>
      <c r="G45" s="24"/>
    </row>
    <row r="46" spans="1:9" x14ac:dyDescent="0.2">
      <c r="A46" s="17"/>
      <c r="B46" s="15"/>
      <c r="C46" s="13"/>
      <c r="D46" s="15"/>
      <c r="E46" s="19"/>
      <c r="F46" s="44"/>
      <c r="G46" s="47"/>
    </row>
    <row r="47" spans="1:9" x14ac:dyDescent="0.2">
      <c r="A47" s="17"/>
      <c r="B47" s="15"/>
      <c r="C47" s="13"/>
      <c r="D47" s="14" t="s">
        <v>45</v>
      </c>
      <c r="E47" s="19"/>
      <c r="F47" s="44"/>
      <c r="G47" s="47">
        <v>680.48</v>
      </c>
    </row>
    <row r="48" spans="1:9" x14ac:dyDescent="0.2">
      <c r="A48" s="17"/>
      <c r="B48" s="15"/>
      <c r="C48" s="13"/>
      <c r="D48" s="14"/>
      <c r="E48" s="19"/>
      <c r="F48" s="27"/>
      <c r="G48" s="47"/>
    </row>
    <row r="49" spans="1:7" x14ac:dyDescent="0.2">
      <c r="A49" s="17"/>
      <c r="B49" s="15"/>
      <c r="C49" s="13"/>
      <c r="D49" s="14" t="s">
        <v>46</v>
      </c>
      <c r="E49" s="48"/>
      <c r="F49" s="49"/>
      <c r="G49" s="50">
        <v>1530</v>
      </c>
    </row>
    <row r="50" spans="1:7" x14ac:dyDescent="0.2">
      <c r="A50" s="17"/>
      <c r="B50" s="15"/>
      <c r="C50" s="13"/>
      <c r="D50" s="14"/>
      <c r="E50" s="19"/>
      <c r="F50" s="44"/>
      <c r="G50" s="51"/>
    </row>
    <row r="51" spans="1:7" x14ac:dyDescent="0.2">
      <c r="A51" s="17"/>
      <c r="B51" s="34"/>
      <c r="C51" s="13"/>
      <c r="D51" s="17"/>
      <c r="E51" s="19"/>
      <c r="F51" s="44"/>
      <c r="G51" s="52"/>
    </row>
    <row r="52" spans="1:7" x14ac:dyDescent="0.2">
      <c r="A52" s="53"/>
      <c r="B52" s="15"/>
      <c r="C52" s="13"/>
      <c r="D52" s="17"/>
      <c r="E52" s="19"/>
      <c r="F52" s="44"/>
      <c r="G52" s="47"/>
    </row>
    <row r="53" spans="1:7" ht="15.75" x14ac:dyDescent="0.25">
      <c r="A53" s="17"/>
      <c r="B53" s="15"/>
      <c r="C53" s="13"/>
      <c r="D53" s="15"/>
      <c r="E53" s="48"/>
      <c r="F53" s="49"/>
      <c r="G53" s="54"/>
    </row>
    <row r="54" spans="1:7" x14ac:dyDescent="0.2">
      <c r="A54" s="17"/>
      <c r="B54" s="15"/>
      <c r="C54" s="13"/>
      <c r="D54" s="15"/>
      <c r="E54" s="19"/>
      <c r="F54" s="44"/>
      <c r="G54" s="47"/>
    </row>
    <row r="55" spans="1:7" x14ac:dyDescent="0.2">
      <c r="A55" s="17"/>
      <c r="B55" s="15"/>
      <c r="C55" s="13"/>
      <c r="D55" s="17"/>
      <c r="E55" s="15"/>
      <c r="F55" s="15"/>
      <c r="G55" s="55"/>
    </row>
    <row r="56" spans="1:7" ht="16.5" thickBot="1" x14ac:dyDescent="0.3">
      <c r="A56" s="56"/>
      <c r="B56" s="57">
        <f>SUM(B6:B55)</f>
        <v>7382.2599999999993</v>
      </c>
      <c r="C56" s="8"/>
      <c r="D56" s="58"/>
      <c r="E56" s="58"/>
      <c r="F56" s="58"/>
      <c r="G56" s="59">
        <f>SUM(G6:G48)</f>
        <v>6596.09</v>
      </c>
    </row>
    <row r="59" spans="1:7" ht="18" x14ac:dyDescent="0.25">
      <c r="A59" s="60" t="s">
        <v>47</v>
      </c>
      <c r="G59" s="61">
        <f>B56-G56</f>
        <v>786.16999999999916</v>
      </c>
    </row>
  </sheetData>
  <sheetProtection selectLockedCells="1" selectUnlockedCells="1"/>
  <mergeCells count="3">
    <mergeCell ref="A2:G2"/>
    <mergeCell ref="A4:B4"/>
    <mergeCell ref="D4:G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opLeftCell="A16" zoomScale="110" zoomScaleNormal="110" workbookViewId="0">
      <selection activeCell="G47" sqref="G47:G49"/>
    </sheetView>
  </sheetViews>
  <sheetFormatPr baseColWidth="10" defaultColWidth="11" defaultRowHeight="12.75" x14ac:dyDescent="0.2"/>
  <cols>
    <col min="1" max="1" width="22.85546875" style="2" customWidth="1"/>
    <col min="2" max="2" width="17.85546875" style="2" customWidth="1"/>
    <col min="3" max="3" width="3.5703125" style="2" customWidth="1"/>
    <col min="4" max="4" width="14.28515625" style="2" customWidth="1"/>
    <col min="5" max="5" width="13" style="2" customWidth="1"/>
    <col min="6" max="6" width="9" style="2" customWidth="1"/>
    <col min="7" max="7" width="17" style="2" customWidth="1"/>
    <col min="8" max="8" width="11" style="2"/>
    <col min="9" max="9" width="7.85546875" style="2" customWidth="1"/>
    <col min="10" max="10" width="14.28515625" style="2" customWidth="1"/>
    <col min="11" max="16" width="11" style="2"/>
    <col min="17" max="17" width="4.85546875" style="2" customWidth="1"/>
    <col min="18" max="18" width="15.28515625" style="2" customWidth="1"/>
    <col min="19" max="21" width="11" style="2"/>
    <col min="22" max="22" width="15.28515625" style="2" customWidth="1"/>
    <col min="23" max="26" width="11" style="2"/>
    <col min="27" max="27" width="13.85546875" style="2" customWidth="1"/>
    <col min="28" max="16384" width="11" style="2"/>
  </cols>
  <sheetData>
    <row r="2" spans="1:7" ht="18" x14ac:dyDescent="0.25">
      <c r="A2" s="1" t="s">
        <v>68</v>
      </c>
      <c r="B2" s="1"/>
      <c r="C2" s="1"/>
      <c r="D2" s="1"/>
      <c r="E2" s="1"/>
      <c r="F2" s="1"/>
      <c r="G2" s="1"/>
    </row>
    <row r="4" spans="1:7" ht="15.75" x14ac:dyDescent="0.2">
      <c r="A4" s="3" t="s">
        <v>1</v>
      </c>
      <c r="B4" s="3"/>
      <c r="C4" s="4"/>
      <c r="D4" s="5" t="s">
        <v>2</v>
      </c>
      <c r="E4" s="5"/>
      <c r="F4" s="5"/>
      <c r="G4" s="5"/>
    </row>
    <row r="5" spans="1:7" ht="13.5" thickBot="1" x14ac:dyDescent="0.25">
      <c r="A5" s="6"/>
      <c r="B5" s="7"/>
      <c r="C5" s="8"/>
      <c r="D5" s="9"/>
      <c r="E5" s="9"/>
      <c r="F5" s="9"/>
      <c r="G5" s="10"/>
    </row>
    <row r="6" spans="1:7" x14ac:dyDescent="0.2">
      <c r="A6" s="11"/>
      <c r="B6" s="12"/>
      <c r="C6" s="13"/>
      <c r="D6" s="14"/>
      <c r="E6" s="15"/>
      <c r="F6" s="15"/>
      <c r="G6" s="16"/>
    </row>
    <row r="7" spans="1:7" x14ac:dyDescent="0.2">
      <c r="A7" s="17"/>
      <c r="B7" s="12"/>
      <c r="C7" s="13"/>
      <c r="D7" s="18" t="s">
        <v>69</v>
      </c>
      <c r="E7" s="19" t="s">
        <v>4</v>
      </c>
      <c r="F7" s="20"/>
      <c r="G7" s="21">
        <v>125.77</v>
      </c>
    </row>
    <row r="8" spans="1:7" x14ac:dyDescent="0.2">
      <c r="A8" s="17"/>
      <c r="B8" s="22"/>
      <c r="C8" s="13"/>
      <c r="D8" s="15"/>
      <c r="E8" s="19" t="s">
        <v>5</v>
      </c>
      <c r="F8" s="20"/>
      <c r="G8" s="21">
        <v>82.24</v>
      </c>
    </row>
    <row r="9" spans="1:7" x14ac:dyDescent="0.2">
      <c r="A9" s="23" t="s">
        <v>70</v>
      </c>
      <c r="B9" s="12"/>
      <c r="C9" s="13"/>
      <c r="D9" s="15"/>
      <c r="E9" s="19" t="s">
        <v>9</v>
      </c>
      <c r="F9" s="20"/>
      <c r="G9" s="24">
        <v>119.28</v>
      </c>
    </row>
    <row r="10" spans="1:7" x14ac:dyDescent="0.2">
      <c r="A10" s="17"/>
      <c r="B10" s="25"/>
      <c r="C10" s="13"/>
      <c r="D10" s="15"/>
      <c r="E10" s="19" t="s">
        <v>11</v>
      </c>
      <c r="F10" s="20"/>
      <c r="G10" s="24">
        <v>481</v>
      </c>
    </row>
    <row r="11" spans="1:7" x14ac:dyDescent="0.2">
      <c r="A11" s="17" t="s">
        <v>10</v>
      </c>
      <c r="B11" s="22"/>
      <c r="C11" s="13"/>
      <c r="D11" s="15"/>
      <c r="F11" s="27"/>
      <c r="G11" s="24"/>
    </row>
    <row r="12" spans="1:7" x14ac:dyDescent="0.2">
      <c r="A12" s="23" t="s">
        <v>71</v>
      </c>
      <c r="B12" s="12"/>
      <c r="C12" s="13"/>
      <c r="D12" s="26"/>
      <c r="E12" s="19"/>
      <c r="F12" s="27"/>
      <c r="G12" s="24"/>
    </row>
    <row r="13" spans="1:7" x14ac:dyDescent="0.2">
      <c r="A13" s="17" t="s">
        <v>72</v>
      </c>
      <c r="B13" s="12">
        <v>1350.21</v>
      </c>
      <c r="C13" s="13"/>
      <c r="D13" s="15"/>
      <c r="E13" s="19"/>
      <c r="F13" s="27"/>
      <c r="G13" s="24"/>
    </row>
    <row r="14" spans="1:7" x14ac:dyDescent="0.2">
      <c r="A14" s="17"/>
      <c r="B14" s="12"/>
      <c r="C14" s="13"/>
      <c r="D14" s="15"/>
      <c r="F14" s="28"/>
      <c r="G14" s="24"/>
    </row>
    <row r="15" spans="1:7" x14ac:dyDescent="0.2">
      <c r="A15" s="23" t="s">
        <v>14</v>
      </c>
      <c r="B15" s="12"/>
      <c r="C15" s="13"/>
      <c r="D15" s="15"/>
      <c r="F15" s="27"/>
      <c r="G15" s="24"/>
    </row>
    <row r="16" spans="1:7" x14ac:dyDescent="0.2">
      <c r="A16" s="29" t="s">
        <v>73</v>
      </c>
      <c r="B16" s="25">
        <v>2973</v>
      </c>
      <c r="C16" s="13"/>
      <c r="D16" s="18" t="s">
        <v>74</v>
      </c>
      <c r="E16" s="19" t="s">
        <v>4</v>
      </c>
      <c r="F16" s="30"/>
      <c r="G16" s="24">
        <v>373.44</v>
      </c>
    </row>
    <row r="17" spans="1:7" x14ac:dyDescent="0.2">
      <c r="A17" s="17"/>
      <c r="B17" s="12"/>
      <c r="C17" s="13"/>
      <c r="D17" s="15"/>
      <c r="E17" s="19" t="s">
        <v>5</v>
      </c>
      <c r="F17" s="20"/>
      <c r="G17" s="24">
        <v>240.41</v>
      </c>
    </row>
    <row r="18" spans="1:7" x14ac:dyDescent="0.2">
      <c r="A18" s="23" t="s">
        <v>17</v>
      </c>
      <c r="B18" s="12">
        <v>480</v>
      </c>
      <c r="C18" s="13"/>
      <c r="D18" s="15"/>
      <c r="E18" s="19" t="s">
        <v>9</v>
      </c>
      <c r="F18" s="20"/>
      <c r="G18" s="24">
        <v>110.8</v>
      </c>
    </row>
    <row r="19" spans="1:7" ht="15" customHeight="1" x14ac:dyDescent="0.2">
      <c r="A19" s="31"/>
      <c r="B19" s="12"/>
      <c r="C19" s="13"/>
      <c r="D19" s="15"/>
      <c r="E19" s="19" t="s">
        <v>11</v>
      </c>
      <c r="F19" s="27"/>
      <c r="G19" s="32">
        <v>233</v>
      </c>
    </row>
    <row r="20" spans="1:7" ht="14.25" customHeight="1" x14ac:dyDescent="0.2">
      <c r="A20" s="33"/>
      <c r="B20" s="12"/>
      <c r="C20" s="13"/>
      <c r="D20" s="15"/>
      <c r="E20" s="19" t="s">
        <v>18</v>
      </c>
      <c r="F20" s="28"/>
      <c r="G20" s="32">
        <v>146.63999999999999</v>
      </c>
    </row>
    <row r="21" spans="1:7" ht="15" x14ac:dyDescent="0.25">
      <c r="A21" s="23" t="s">
        <v>75</v>
      </c>
      <c r="B21" s="12"/>
      <c r="C21" s="13"/>
      <c r="D21" s="15"/>
      <c r="E21" s="19"/>
      <c r="F21" s="28"/>
      <c r="G21" s="24"/>
    </row>
    <row r="22" spans="1:7" x14ac:dyDescent="0.2">
      <c r="A22" s="17" t="s">
        <v>76</v>
      </c>
      <c r="B22" s="34">
        <v>600</v>
      </c>
      <c r="C22" s="13"/>
      <c r="D22" s="35" t="s">
        <v>77</v>
      </c>
      <c r="E22" s="19"/>
      <c r="F22" s="27"/>
      <c r="G22" s="24"/>
    </row>
    <row r="23" spans="1:7" x14ac:dyDescent="0.2">
      <c r="A23" s="17"/>
      <c r="B23" s="36"/>
      <c r="C23" s="13"/>
      <c r="D23" s="15"/>
      <c r="E23" s="19" t="s">
        <v>4</v>
      </c>
      <c r="F23" s="20"/>
      <c r="G23" s="24">
        <v>322.85000000000002</v>
      </c>
    </row>
    <row r="24" spans="1:7" x14ac:dyDescent="0.2">
      <c r="A24" s="23"/>
      <c r="B24" s="34"/>
      <c r="C24" s="13"/>
      <c r="D24" s="19"/>
      <c r="E24" s="19" t="s">
        <v>9</v>
      </c>
      <c r="F24" s="37"/>
      <c r="G24" s="24">
        <v>26.91</v>
      </c>
    </row>
    <row r="25" spans="1:7" x14ac:dyDescent="0.2">
      <c r="A25" s="23"/>
      <c r="B25" s="34"/>
      <c r="C25" s="13"/>
      <c r="D25" s="19"/>
      <c r="E25" s="38" t="s">
        <v>23</v>
      </c>
      <c r="F25" s="37"/>
      <c r="G25" s="24"/>
    </row>
    <row r="26" spans="1:7" x14ac:dyDescent="0.2">
      <c r="A26" s="17"/>
      <c r="B26" s="34"/>
      <c r="C26" s="13"/>
      <c r="D26" s="15"/>
      <c r="E26" s="19"/>
      <c r="F26" s="27"/>
      <c r="G26" s="24"/>
    </row>
    <row r="27" spans="1:7" x14ac:dyDescent="0.2">
      <c r="A27" s="23" t="s">
        <v>78</v>
      </c>
      <c r="B27" s="34">
        <v>242</v>
      </c>
      <c r="C27" s="13"/>
      <c r="D27" s="15"/>
      <c r="E27" s="15"/>
      <c r="F27" s="27"/>
      <c r="G27" s="24"/>
    </row>
    <row r="28" spans="1:7" x14ac:dyDescent="0.2">
      <c r="A28" s="17"/>
      <c r="B28" s="15"/>
      <c r="C28" s="13"/>
      <c r="D28" s="15"/>
      <c r="E28" s="15"/>
      <c r="F28" s="27"/>
      <c r="G28" s="24"/>
    </row>
    <row r="29" spans="1:7" x14ac:dyDescent="0.2">
      <c r="A29" s="17" t="s">
        <v>26</v>
      </c>
      <c r="B29" s="15"/>
      <c r="C29" s="13"/>
      <c r="D29" s="14" t="s">
        <v>27</v>
      </c>
      <c r="E29" s="15"/>
      <c r="F29" s="27"/>
      <c r="G29" s="24"/>
    </row>
    <row r="30" spans="1:7" x14ac:dyDescent="0.2">
      <c r="A30" s="17" t="s">
        <v>79</v>
      </c>
      <c r="B30" s="39">
        <v>161.66</v>
      </c>
      <c r="C30" s="13"/>
      <c r="D30" s="40" t="s">
        <v>29</v>
      </c>
      <c r="E30" s="15"/>
      <c r="F30" s="27"/>
      <c r="G30" s="24">
        <v>128.78</v>
      </c>
    </row>
    <row r="31" spans="1:7" x14ac:dyDescent="0.2">
      <c r="A31" s="17"/>
      <c r="B31" s="41"/>
      <c r="C31" s="13"/>
      <c r="D31" s="14"/>
      <c r="E31" s="15"/>
      <c r="F31" s="27"/>
      <c r="G31" s="24"/>
    </row>
    <row r="32" spans="1:7" x14ac:dyDescent="0.2">
      <c r="A32" s="29" t="s">
        <v>80</v>
      </c>
      <c r="B32" s="41"/>
      <c r="C32" s="13"/>
      <c r="D32" s="14"/>
      <c r="E32" s="15"/>
      <c r="F32" s="27"/>
      <c r="G32" s="24"/>
    </row>
    <row r="33" spans="1:9" x14ac:dyDescent="0.2">
      <c r="A33" s="29" t="s">
        <v>81</v>
      </c>
      <c r="B33" s="42">
        <v>22.41</v>
      </c>
      <c r="C33" s="13"/>
      <c r="D33" s="14"/>
      <c r="E33" s="15"/>
      <c r="F33" s="27"/>
      <c r="G33" s="24"/>
    </row>
    <row r="34" spans="1:9" x14ac:dyDescent="0.2">
      <c r="A34" s="29" t="s">
        <v>82</v>
      </c>
      <c r="B34" s="42">
        <v>4.59</v>
      </c>
      <c r="C34" s="13"/>
      <c r="D34" s="15"/>
      <c r="E34" s="15"/>
      <c r="F34" s="27"/>
      <c r="G34" s="24"/>
    </row>
    <row r="35" spans="1:9" x14ac:dyDescent="0.2">
      <c r="A35" s="29" t="s">
        <v>83</v>
      </c>
      <c r="B35" s="42">
        <v>79.11</v>
      </c>
      <c r="C35" s="13"/>
      <c r="D35" s="14" t="s">
        <v>35</v>
      </c>
      <c r="E35" s="15"/>
      <c r="F35" s="27"/>
      <c r="G35" s="24">
        <v>224</v>
      </c>
    </row>
    <row r="36" spans="1:9" x14ac:dyDescent="0.2">
      <c r="A36" s="29" t="s">
        <v>84</v>
      </c>
      <c r="B36" s="42">
        <v>8.19</v>
      </c>
      <c r="C36" s="13"/>
      <c r="D36" s="15"/>
      <c r="E36" s="15"/>
      <c r="F36" s="27"/>
      <c r="G36" s="24"/>
      <c r="I36" s="43"/>
    </row>
    <row r="37" spans="1:9" x14ac:dyDescent="0.2">
      <c r="A37" s="29" t="s">
        <v>85</v>
      </c>
      <c r="B37" s="42">
        <v>265.99</v>
      </c>
      <c r="C37" s="13"/>
      <c r="D37" s="14" t="s">
        <v>86</v>
      </c>
      <c r="E37" s="15"/>
      <c r="F37" s="27"/>
      <c r="G37" s="24"/>
    </row>
    <row r="38" spans="1:9" x14ac:dyDescent="0.2">
      <c r="A38" s="17"/>
      <c r="B38" s="42"/>
      <c r="C38" s="13"/>
      <c r="D38" s="15"/>
      <c r="E38" s="19"/>
      <c r="F38" s="27"/>
      <c r="G38" s="24"/>
    </row>
    <row r="39" spans="1:9" x14ac:dyDescent="0.2">
      <c r="A39" s="17"/>
      <c r="B39" s="42"/>
      <c r="C39" s="13"/>
      <c r="D39" s="15" t="s">
        <v>39</v>
      </c>
      <c r="E39" s="19"/>
      <c r="F39" s="20"/>
      <c r="G39" s="24">
        <v>75.94</v>
      </c>
      <c r="H39" s="19"/>
      <c r="I39" s="44"/>
    </row>
    <row r="40" spans="1:9" x14ac:dyDescent="0.2">
      <c r="A40" s="17"/>
      <c r="B40" s="15"/>
      <c r="C40" s="13"/>
      <c r="D40" s="15" t="s">
        <v>40</v>
      </c>
      <c r="E40" s="19"/>
      <c r="F40" s="20"/>
      <c r="G40" s="24">
        <v>29.28</v>
      </c>
      <c r="I40" s="67"/>
    </row>
    <row r="41" spans="1:9" x14ac:dyDescent="0.2">
      <c r="A41" s="17"/>
      <c r="B41" s="45"/>
      <c r="C41" s="13"/>
      <c r="D41" s="15" t="s">
        <v>87</v>
      </c>
      <c r="E41" s="19"/>
      <c r="F41" s="20"/>
      <c r="G41" s="24">
        <v>252.11</v>
      </c>
    </row>
    <row r="42" spans="1:9" x14ac:dyDescent="0.2">
      <c r="A42" s="23"/>
      <c r="B42" s="34"/>
      <c r="C42" s="13"/>
      <c r="D42" s="15" t="s">
        <v>42</v>
      </c>
      <c r="E42" s="19"/>
      <c r="F42" s="20"/>
      <c r="G42" s="24">
        <v>104.51</v>
      </c>
    </row>
    <row r="43" spans="1:9" x14ac:dyDescent="0.2">
      <c r="A43" s="23"/>
      <c r="B43" s="15"/>
      <c r="C43" s="13"/>
      <c r="D43" s="15" t="s">
        <v>43</v>
      </c>
      <c r="E43" s="19"/>
      <c r="F43" s="20"/>
      <c r="G43" s="24">
        <v>84.84</v>
      </c>
      <c r="I43" s="68"/>
    </row>
    <row r="44" spans="1:9" x14ac:dyDescent="0.2">
      <c r="A44" s="17"/>
      <c r="B44" s="15"/>
      <c r="C44" s="13"/>
      <c r="D44" s="46" t="s">
        <v>88</v>
      </c>
      <c r="E44" s="19"/>
      <c r="F44" s="27"/>
      <c r="G44" s="32">
        <v>14</v>
      </c>
    </row>
    <row r="45" spans="1:9" x14ac:dyDescent="0.2">
      <c r="A45" s="17"/>
      <c r="B45" s="15"/>
      <c r="C45" s="13"/>
      <c r="D45" s="15"/>
      <c r="E45" s="19"/>
      <c r="F45" s="27"/>
      <c r="G45" s="24"/>
    </row>
    <row r="46" spans="1:9" x14ac:dyDescent="0.2">
      <c r="A46" s="17"/>
      <c r="B46" s="15"/>
      <c r="C46" s="13"/>
      <c r="D46" s="15"/>
      <c r="E46" s="19"/>
      <c r="F46" s="44"/>
      <c r="G46" s="47"/>
    </row>
    <row r="47" spans="1:9" x14ac:dyDescent="0.2">
      <c r="A47" s="17"/>
      <c r="B47" s="15"/>
      <c r="C47" s="13"/>
      <c r="D47" s="14" t="s">
        <v>45</v>
      </c>
      <c r="E47" s="19"/>
      <c r="F47" s="44"/>
      <c r="G47" s="47">
        <v>835.12</v>
      </c>
    </row>
    <row r="48" spans="1:9" x14ac:dyDescent="0.2">
      <c r="A48" s="17"/>
      <c r="B48" s="15"/>
      <c r="C48" s="13"/>
      <c r="D48" s="14"/>
      <c r="E48" s="19"/>
      <c r="F48" s="27"/>
      <c r="G48" s="47"/>
    </row>
    <row r="49" spans="1:7" x14ac:dyDescent="0.2">
      <c r="A49" s="17"/>
      <c r="B49" s="15"/>
      <c r="C49" s="13"/>
      <c r="D49" s="14" t="s">
        <v>46</v>
      </c>
      <c r="E49" s="48"/>
      <c r="F49" s="49"/>
      <c r="G49" s="50">
        <v>1553</v>
      </c>
    </row>
    <row r="50" spans="1:7" x14ac:dyDescent="0.2">
      <c r="A50" s="17"/>
      <c r="B50" s="15"/>
      <c r="C50" s="13"/>
      <c r="D50" s="14" t="s">
        <v>89</v>
      </c>
      <c r="E50" s="19"/>
      <c r="F50" s="44"/>
      <c r="G50" s="51">
        <v>90</v>
      </c>
    </row>
    <row r="51" spans="1:7" x14ac:dyDescent="0.2">
      <c r="A51" s="17"/>
      <c r="B51" s="34"/>
      <c r="C51" s="13"/>
      <c r="D51" s="17"/>
      <c r="E51" s="19"/>
      <c r="F51" s="44"/>
      <c r="G51" s="52"/>
    </row>
    <row r="52" spans="1:7" x14ac:dyDescent="0.2">
      <c r="A52" s="53"/>
      <c r="B52" s="15"/>
      <c r="C52" s="13"/>
      <c r="D52" s="17"/>
      <c r="E52" s="19"/>
      <c r="F52" s="44"/>
      <c r="G52" s="47"/>
    </row>
    <row r="53" spans="1:7" ht="15.75" x14ac:dyDescent="0.25">
      <c r="A53" s="17"/>
      <c r="B53" s="15"/>
      <c r="C53" s="13"/>
      <c r="D53" s="15"/>
      <c r="E53" s="48"/>
      <c r="F53" s="49"/>
      <c r="G53" s="54"/>
    </row>
    <row r="54" spans="1:7" x14ac:dyDescent="0.2">
      <c r="A54" s="17"/>
      <c r="B54" s="15"/>
      <c r="C54" s="13"/>
      <c r="D54" s="15"/>
      <c r="E54" s="19"/>
      <c r="F54" s="44"/>
      <c r="G54" s="47"/>
    </row>
    <row r="55" spans="1:7" x14ac:dyDescent="0.2">
      <c r="A55" s="17"/>
      <c r="B55" s="15"/>
      <c r="C55" s="13"/>
      <c r="D55" s="17"/>
      <c r="E55" s="15"/>
      <c r="F55" s="15"/>
      <c r="G55" s="55"/>
    </row>
    <row r="56" spans="1:7" ht="16.5" thickBot="1" x14ac:dyDescent="0.3">
      <c r="A56" s="56"/>
      <c r="B56" s="57">
        <f>SUM(B6:B55)</f>
        <v>6187.1599999999989</v>
      </c>
      <c r="C56" s="8"/>
      <c r="D56" s="58"/>
      <c r="E56" s="58"/>
      <c r="F56" s="58"/>
      <c r="G56" s="59">
        <f>SUM(G6:G51)</f>
        <v>5653.92</v>
      </c>
    </row>
    <row r="59" spans="1:7" ht="18" x14ac:dyDescent="0.25">
      <c r="A59" s="60" t="s">
        <v>47</v>
      </c>
      <c r="G59" s="61">
        <f>B56-G56</f>
        <v>533.23999999999887</v>
      </c>
    </row>
  </sheetData>
  <sheetProtection selectLockedCells="1" selectUnlockedCells="1"/>
  <mergeCells count="3">
    <mergeCell ref="A2:G2"/>
    <mergeCell ref="A4:B4"/>
    <mergeCell ref="D4:G4"/>
  </mergeCells>
  <printOptions horizontalCentered="1"/>
  <pageMargins left="0" right="0" top="0" bottom="0" header="0.78740157480314965" footer="0.78740157480314965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opLeftCell="A16" workbookViewId="0">
      <selection activeCell="G47" sqref="G47:G49"/>
    </sheetView>
  </sheetViews>
  <sheetFormatPr baseColWidth="10" defaultColWidth="11" defaultRowHeight="12.75" x14ac:dyDescent="0.2"/>
  <cols>
    <col min="1" max="1" width="22.85546875" style="2" customWidth="1"/>
    <col min="2" max="2" width="17.85546875" style="2" customWidth="1"/>
    <col min="3" max="3" width="3.5703125" style="2" customWidth="1"/>
    <col min="4" max="4" width="14.28515625" style="2" customWidth="1"/>
    <col min="5" max="5" width="13" style="2" customWidth="1"/>
    <col min="6" max="6" width="9" style="2" customWidth="1"/>
    <col min="7" max="7" width="17" style="2" customWidth="1"/>
    <col min="8" max="8" width="11" style="2"/>
    <col min="9" max="9" width="7.85546875" style="2" customWidth="1"/>
    <col min="10" max="10" width="14.28515625" style="2" customWidth="1"/>
    <col min="11" max="16" width="11" style="2"/>
    <col min="17" max="17" width="4.85546875" style="2" customWidth="1"/>
    <col min="18" max="18" width="15.28515625" style="2" customWidth="1"/>
    <col min="19" max="21" width="11" style="2"/>
    <col min="22" max="22" width="15.28515625" style="2" customWidth="1"/>
    <col min="23" max="26" width="11" style="2"/>
    <col min="27" max="27" width="13.85546875" style="2" customWidth="1"/>
    <col min="28" max="16384" width="11" style="2"/>
  </cols>
  <sheetData>
    <row r="2" spans="1:7" ht="18" x14ac:dyDescent="0.25">
      <c r="A2" s="1" t="s">
        <v>90</v>
      </c>
      <c r="B2" s="1"/>
      <c r="C2" s="1"/>
      <c r="D2" s="1"/>
      <c r="E2" s="1"/>
      <c r="F2" s="1"/>
      <c r="G2" s="1"/>
    </row>
    <row r="4" spans="1:7" ht="15.75" x14ac:dyDescent="0.2">
      <c r="A4" s="3" t="s">
        <v>1</v>
      </c>
      <c r="B4" s="3"/>
      <c r="C4" s="4"/>
      <c r="D4" s="5" t="s">
        <v>2</v>
      </c>
      <c r="E4" s="5"/>
      <c r="F4" s="5"/>
      <c r="G4" s="5"/>
    </row>
    <row r="5" spans="1:7" ht="13.5" thickBot="1" x14ac:dyDescent="0.25">
      <c r="A5" s="6"/>
      <c r="B5" s="7"/>
      <c r="C5" s="8"/>
      <c r="D5" s="9"/>
      <c r="E5" s="9"/>
      <c r="F5" s="9"/>
      <c r="G5" s="10"/>
    </row>
    <row r="6" spans="1:7" x14ac:dyDescent="0.2">
      <c r="A6" s="11"/>
      <c r="B6" s="12"/>
      <c r="C6" s="13"/>
      <c r="D6" s="14"/>
      <c r="E6" s="15"/>
      <c r="F6" s="15"/>
      <c r="G6" s="16"/>
    </row>
    <row r="7" spans="1:7" x14ac:dyDescent="0.2">
      <c r="A7" s="17"/>
      <c r="B7" s="12"/>
      <c r="C7" s="13"/>
      <c r="D7" s="18" t="s">
        <v>91</v>
      </c>
      <c r="E7" s="19" t="s">
        <v>4</v>
      </c>
      <c r="F7" s="20"/>
      <c r="G7" s="21">
        <v>112.13</v>
      </c>
    </row>
    <row r="8" spans="1:7" x14ac:dyDescent="0.2">
      <c r="A8" s="17"/>
      <c r="B8" s="22"/>
      <c r="C8" s="13"/>
      <c r="D8" s="15"/>
      <c r="E8" s="19" t="s">
        <v>5</v>
      </c>
      <c r="F8" s="20"/>
      <c r="G8" s="21">
        <v>82.38</v>
      </c>
    </row>
    <row r="9" spans="1:7" x14ac:dyDescent="0.2">
      <c r="A9" s="23" t="s">
        <v>6</v>
      </c>
      <c r="B9" s="12"/>
      <c r="C9" s="13"/>
      <c r="D9" s="15"/>
      <c r="E9" s="19" t="s">
        <v>9</v>
      </c>
      <c r="F9" s="20"/>
      <c r="G9" s="24">
        <v>141.72999999999999</v>
      </c>
    </row>
    <row r="10" spans="1:7" x14ac:dyDescent="0.2">
      <c r="A10" s="17" t="s">
        <v>92</v>
      </c>
      <c r="B10" s="25">
        <v>1581.91</v>
      </c>
      <c r="C10" s="13"/>
      <c r="D10" s="15"/>
      <c r="E10" s="19" t="s">
        <v>11</v>
      </c>
      <c r="F10" s="20"/>
      <c r="G10" s="24">
        <v>502</v>
      </c>
    </row>
    <row r="11" spans="1:7" x14ac:dyDescent="0.2">
      <c r="A11" s="17" t="s">
        <v>10</v>
      </c>
      <c r="B11" s="22"/>
      <c r="C11" s="13"/>
      <c r="D11" s="15"/>
      <c r="E11" s="69"/>
      <c r="F11" s="20"/>
      <c r="G11" s="24"/>
    </row>
    <row r="12" spans="1:7" x14ac:dyDescent="0.2">
      <c r="A12" s="23" t="s">
        <v>93</v>
      </c>
      <c r="B12" s="12"/>
      <c r="C12" s="13"/>
      <c r="D12" s="26"/>
      <c r="E12" s="19"/>
      <c r="F12" s="27"/>
      <c r="G12" s="24"/>
    </row>
    <row r="13" spans="1:7" x14ac:dyDescent="0.2">
      <c r="A13" s="17" t="s">
        <v>94</v>
      </c>
      <c r="B13" s="12">
        <v>538.04999999999995</v>
      </c>
      <c r="C13" s="13"/>
      <c r="D13" s="15"/>
      <c r="E13" s="19"/>
      <c r="F13" s="27"/>
      <c r="G13" s="24"/>
    </row>
    <row r="14" spans="1:7" x14ac:dyDescent="0.2">
      <c r="A14" s="17"/>
      <c r="B14" s="12"/>
      <c r="C14" s="13"/>
      <c r="D14" s="15"/>
      <c r="F14" s="28"/>
      <c r="G14" s="24"/>
    </row>
    <row r="15" spans="1:7" x14ac:dyDescent="0.2">
      <c r="A15" s="23" t="s">
        <v>14</v>
      </c>
      <c r="B15" s="12"/>
      <c r="C15" s="13"/>
      <c r="D15" s="15"/>
      <c r="F15" s="27"/>
      <c r="G15" s="24"/>
    </row>
    <row r="16" spans="1:7" x14ac:dyDescent="0.2">
      <c r="A16" s="29" t="s">
        <v>95</v>
      </c>
      <c r="B16" s="25">
        <v>2319.2199999999998</v>
      </c>
      <c r="C16" s="13"/>
      <c r="D16" s="18" t="s">
        <v>96</v>
      </c>
      <c r="E16" s="19" t="s">
        <v>4</v>
      </c>
      <c r="F16" s="30"/>
      <c r="G16" s="24">
        <v>411.7</v>
      </c>
    </row>
    <row r="17" spans="1:7" x14ac:dyDescent="0.2">
      <c r="A17" s="17"/>
      <c r="B17" s="12"/>
      <c r="C17" s="13"/>
      <c r="D17" s="15"/>
      <c r="E17" s="19" t="s">
        <v>5</v>
      </c>
      <c r="F17" s="20"/>
      <c r="G17" s="24">
        <v>259</v>
      </c>
    </row>
    <row r="18" spans="1:7" x14ac:dyDescent="0.2">
      <c r="A18" s="23" t="s">
        <v>17</v>
      </c>
      <c r="B18" s="12"/>
      <c r="C18" s="13"/>
      <c r="D18" s="15"/>
      <c r="E18" s="19" t="s">
        <v>9</v>
      </c>
      <c r="F18" s="20"/>
      <c r="G18" s="24">
        <v>132.16999999999999</v>
      </c>
    </row>
    <row r="19" spans="1:7" ht="15" customHeight="1" x14ac:dyDescent="0.2">
      <c r="A19" s="31"/>
      <c r="B19" s="12">
        <v>190</v>
      </c>
      <c r="C19" s="13"/>
      <c r="D19" s="15"/>
      <c r="E19" s="19" t="s">
        <v>11</v>
      </c>
      <c r="F19" s="27"/>
      <c r="G19" s="32">
        <v>241</v>
      </c>
    </row>
    <row r="20" spans="1:7" ht="14.25" customHeight="1" x14ac:dyDescent="0.2">
      <c r="A20" s="33"/>
      <c r="B20" s="12"/>
      <c r="C20" s="13"/>
      <c r="D20" s="15"/>
      <c r="E20" s="19" t="s">
        <v>18</v>
      </c>
      <c r="F20" s="28"/>
      <c r="G20" s="32">
        <v>148.44</v>
      </c>
    </row>
    <row r="21" spans="1:7" x14ac:dyDescent="0.2">
      <c r="A21" s="23" t="s">
        <v>97</v>
      </c>
      <c r="B21" s="12"/>
      <c r="C21" s="13"/>
      <c r="D21" s="15"/>
      <c r="E21" s="19"/>
      <c r="F21" s="28"/>
      <c r="G21" s="24"/>
    </row>
    <row r="22" spans="1:7" x14ac:dyDescent="0.2">
      <c r="A22" s="17" t="s">
        <v>98</v>
      </c>
      <c r="B22" s="34">
        <v>480</v>
      </c>
      <c r="C22" s="13"/>
      <c r="D22" s="35" t="s">
        <v>99</v>
      </c>
      <c r="E22" s="19"/>
      <c r="F22" s="27"/>
      <c r="G22" s="24"/>
    </row>
    <row r="23" spans="1:7" x14ac:dyDescent="0.2">
      <c r="A23" s="17"/>
      <c r="B23" s="36"/>
      <c r="C23" s="13"/>
      <c r="D23" s="15"/>
      <c r="E23" s="19" t="s">
        <v>4</v>
      </c>
      <c r="F23" s="20"/>
      <c r="G23" s="24">
        <v>377.55</v>
      </c>
    </row>
    <row r="24" spans="1:7" x14ac:dyDescent="0.2">
      <c r="A24" s="23"/>
      <c r="B24" s="34"/>
      <c r="C24" s="13"/>
      <c r="D24" s="19"/>
      <c r="E24" s="19" t="s">
        <v>9</v>
      </c>
      <c r="F24" s="37"/>
      <c r="G24" s="24">
        <v>38.65</v>
      </c>
    </row>
    <row r="25" spans="1:7" x14ac:dyDescent="0.2">
      <c r="A25" s="23"/>
      <c r="B25" s="34"/>
      <c r="C25" s="13"/>
      <c r="D25" s="19"/>
      <c r="E25" s="38" t="s">
        <v>23</v>
      </c>
      <c r="F25" s="37"/>
      <c r="G25" s="24"/>
    </row>
    <row r="26" spans="1:7" x14ac:dyDescent="0.2">
      <c r="A26" s="17"/>
      <c r="B26" s="34"/>
      <c r="C26" s="13"/>
      <c r="D26" s="15"/>
      <c r="E26" s="19"/>
      <c r="F26" s="27"/>
      <c r="G26" s="24"/>
    </row>
    <row r="27" spans="1:7" x14ac:dyDescent="0.2">
      <c r="A27" s="23" t="s">
        <v>100</v>
      </c>
      <c r="B27" s="34">
        <v>176</v>
      </c>
      <c r="C27" s="13"/>
      <c r="D27" s="15"/>
      <c r="E27" s="15"/>
      <c r="F27" s="27"/>
      <c r="G27" s="24"/>
    </row>
    <row r="28" spans="1:7" x14ac:dyDescent="0.2">
      <c r="A28" s="17"/>
      <c r="B28" s="15"/>
      <c r="C28" s="13"/>
      <c r="D28" s="15"/>
      <c r="E28" s="15"/>
      <c r="F28" s="27"/>
      <c r="G28" s="24"/>
    </row>
    <row r="29" spans="1:7" x14ac:dyDescent="0.2">
      <c r="A29" s="17" t="s">
        <v>26</v>
      </c>
      <c r="B29" s="15"/>
      <c r="C29" s="13"/>
      <c r="D29" s="14" t="s">
        <v>27</v>
      </c>
      <c r="E29" s="15"/>
      <c r="F29" s="27"/>
      <c r="G29" s="24"/>
    </row>
    <row r="30" spans="1:7" x14ac:dyDescent="0.2">
      <c r="A30" s="17" t="s">
        <v>101</v>
      </c>
      <c r="B30" s="39">
        <v>167.65</v>
      </c>
      <c r="C30" s="13"/>
      <c r="D30" s="40" t="s">
        <v>29</v>
      </c>
      <c r="E30" s="15"/>
      <c r="F30" s="27"/>
      <c r="G30" s="24">
        <v>195.6</v>
      </c>
    </row>
    <row r="31" spans="1:7" x14ac:dyDescent="0.2">
      <c r="A31" s="17"/>
      <c r="B31" s="41"/>
      <c r="C31" s="13"/>
      <c r="D31" s="14"/>
      <c r="E31" s="15"/>
      <c r="F31" s="27"/>
      <c r="G31" s="24"/>
    </row>
    <row r="32" spans="1:7" x14ac:dyDescent="0.2">
      <c r="A32" s="70" t="s">
        <v>102</v>
      </c>
      <c r="B32" s="41"/>
      <c r="C32" s="13"/>
      <c r="D32" s="14"/>
      <c r="E32" s="15"/>
      <c r="F32" s="27"/>
      <c r="G32" s="24"/>
    </row>
    <row r="33" spans="1:9" x14ac:dyDescent="0.2">
      <c r="A33" s="29" t="s">
        <v>103</v>
      </c>
      <c r="B33" s="42">
        <v>5.4</v>
      </c>
      <c r="C33" s="13"/>
      <c r="D33" s="14"/>
      <c r="E33" s="15"/>
      <c r="F33" s="27"/>
      <c r="G33" s="24"/>
    </row>
    <row r="34" spans="1:9" x14ac:dyDescent="0.2">
      <c r="A34" s="29" t="s">
        <v>104</v>
      </c>
      <c r="B34" s="42">
        <v>2</v>
      </c>
      <c r="C34" s="13"/>
      <c r="D34" s="15"/>
      <c r="E34" s="15"/>
      <c r="F34" s="27"/>
      <c r="G34" s="24"/>
    </row>
    <row r="35" spans="1:9" x14ac:dyDescent="0.2">
      <c r="A35" s="29" t="s">
        <v>105</v>
      </c>
      <c r="B35" s="42">
        <v>85.5</v>
      </c>
      <c r="C35" s="13"/>
      <c r="D35" s="14" t="s">
        <v>35</v>
      </c>
      <c r="E35" s="15"/>
      <c r="F35" s="27"/>
      <c r="G35" s="24">
        <v>80</v>
      </c>
    </row>
    <row r="36" spans="1:9" x14ac:dyDescent="0.2">
      <c r="A36" s="29" t="s">
        <v>106</v>
      </c>
      <c r="B36" s="42">
        <v>130.75</v>
      </c>
      <c r="C36" s="13"/>
      <c r="D36" s="15"/>
      <c r="E36" s="15"/>
      <c r="F36" s="27"/>
      <c r="G36" s="24"/>
      <c r="I36" s="43"/>
    </row>
    <row r="37" spans="1:9" x14ac:dyDescent="0.2">
      <c r="A37" s="29" t="s">
        <v>107</v>
      </c>
      <c r="B37" s="42">
        <v>10.3</v>
      </c>
      <c r="C37" s="13"/>
      <c r="D37" s="14" t="s">
        <v>108</v>
      </c>
      <c r="E37" s="15"/>
      <c r="F37" s="27"/>
      <c r="G37" s="24"/>
    </row>
    <row r="38" spans="1:9" ht="15" x14ac:dyDescent="0.25">
      <c r="A38" s="17"/>
      <c r="B38" s="42"/>
      <c r="C38" s="13"/>
      <c r="D38" s="71" t="s">
        <v>39</v>
      </c>
      <c r="E38" s="19"/>
      <c r="F38" s="20"/>
      <c r="G38" s="24">
        <v>113.07</v>
      </c>
    </row>
    <row r="39" spans="1:9" ht="15" x14ac:dyDescent="0.25">
      <c r="A39" s="17"/>
      <c r="B39" s="42"/>
      <c r="C39" s="13"/>
      <c r="D39" s="71" t="s">
        <v>40</v>
      </c>
      <c r="E39" s="19"/>
      <c r="F39" s="20"/>
      <c r="G39" s="24">
        <v>16.8</v>
      </c>
      <c r="H39" s="19"/>
      <c r="I39" s="44"/>
    </row>
    <row r="40" spans="1:9" x14ac:dyDescent="0.2">
      <c r="A40" s="17"/>
      <c r="B40" s="15"/>
      <c r="C40" s="13"/>
      <c r="D40" s="15" t="s">
        <v>109</v>
      </c>
      <c r="E40" s="19"/>
      <c r="F40" s="20"/>
      <c r="G40" s="24">
        <v>154.80000000000001</v>
      </c>
    </row>
    <row r="41" spans="1:9" x14ac:dyDescent="0.2">
      <c r="A41" s="17"/>
      <c r="B41" s="45"/>
      <c r="C41" s="13"/>
      <c r="D41" s="15" t="s">
        <v>110</v>
      </c>
      <c r="E41" s="19"/>
      <c r="F41" s="20"/>
      <c r="G41" s="24">
        <v>132</v>
      </c>
    </row>
    <row r="42" spans="1:9" x14ac:dyDescent="0.2">
      <c r="A42" s="23"/>
      <c r="B42" s="34"/>
      <c r="C42" s="13"/>
      <c r="D42" s="15" t="s">
        <v>42</v>
      </c>
      <c r="E42" s="19"/>
      <c r="F42" s="20"/>
      <c r="G42" s="24"/>
    </row>
    <row r="43" spans="1:9" x14ac:dyDescent="0.2">
      <c r="A43" s="23"/>
      <c r="B43" s="15"/>
      <c r="C43" s="13"/>
      <c r="D43" s="15" t="s">
        <v>43</v>
      </c>
      <c r="E43" s="19"/>
      <c r="F43" s="20"/>
      <c r="G43" s="24">
        <v>15.8</v>
      </c>
    </row>
    <row r="44" spans="1:9" x14ac:dyDescent="0.2">
      <c r="A44" s="17"/>
      <c r="B44" s="15"/>
      <c r="C44" s="13"/>
      <c r="D44" s="46" t="s">
        <v>44</v>
      </c>
      <c r="E44" s="19"/>
      <c r="F44" s="27"/>
      <c r="G44" s="32">
        <v>12.9</v>
      </c>
    </row>
    <row r="45" spans="1:9" x14ac:dyDescent="0.2">
      <c r="A45" s="17"/>
      <c r="B45" s="15"/>
      <c r="C45" s="13"/>
      <c r="D45" s="15"/>
      <c r="E45" s="19"/>
      <c r="F45" s="27"/>
      <c r="G45" s="24"/>
    </row>
    <row r="46" spans="1:9" x14ac:dyDescent="0.2">
      <c r="A46" s="17"/>
      <c r="B46" s="15"/>
      <c r="C46" s="13"/>
      <c r="D46" s="15"/>
      <c r="E46" s="19"/>
      <c r="F46" s="44"/>
      <c r="G46" s="47"/>
    </row>
    <row r="47" spans="1:9" x14ac:dyDescent="0.2">
      <c r="A47" s="17"/>
      <c r="B47" s="15"/>
      <c r="C47" s="13"/>
      <c r="D47" s="14" t="s">
        <v>111</v>
      </c>
      <c r="E47" s="19"/>
      <c r="F47" s="44"/>
      <c r="G47" s="47">
        <v>730.17</v>
      </c>
    </row>
    <row r="48" spans="1:9" x14ac:dyDescent="0.2">
      <c r="A48" s="17"/>
      <c r="B48" s="15"/>
      <c r="C48" s="13"/>
      <c r="D48" s="14"/>
      <c r="E48" s="19"/>
      <c r="F48" s="27"/>
      <c r="G48" s="47"/>
    </row>
    <row r="49" spans="1:7" x14ac:dyDescent="0.2">
      <c r="A49" s="17"/>
      <c r="B49" s="15"/>
      <c r="C49" s="13"/>
      <c r="D49" s="14" t="s">
        <v>46</v>
      </c>
      <c r="E49" s="48"/>
      <c r="F49" s="49"/>
      <c r="G49" s="50">
        <v>477.24</v>
      </c>
    </row>
    <row r="50" spans="1:7" x14ac:dyDescent="0.2">
      <c r="A50" s="17"/>
      <c r="B50" s="15"/>
      <c r="C50" s="13"/>
      <c r="D50" s="14"/>
      <c r="E50" s="19"/>
      <c r="F50" s="44"/>
      <c r="G50" s="51"/>
    </row>
    <row r="51" spans="1:7" x14ac:dyDescent="0.2">
      <c r="A51" s="17"/>
      <c r="B51" s="34"/>
      <c r="C51" s="13"/>
      <c r="D51" s="17"/>
      <c r="E51" s="19"/>
      <c r="F51" s="44"/>
      <c r="G51" s="52"/>
    </row>
    <row r="52" spans="1:7" x14ac:dyDescent="0.2">
      <c r="A52" s="53"/>
      <c r="B52" s="15"/>
      <c r="C52" s="13"/>
      <c r="D52" s="17"/>
      <c r="E52" s="19"/>
      <c r="F52" s="44"/>
      <c r="G52" s="47"/>
    </row>
    <row r="53" spans="1:7" ht="15.75" x14ac:dyDescent="0.25">
      <c r="A53" s="17"/>
      <c r="B53" s="15"/>
      <c r="C53" s="13"/>
      <c r="D53" s="15"/>
      <c r="E53" s="48"/>
      <c r="F53" s="49"/>
      <c r="G53" s="54"/>
    </row>
    <row r="54" spans="1:7" x14ac:dyDescent="0.2">
      <c r="A54" s="17"/>
      <c r="B54" s="15"/>
      <c r="C54" s="13"/>
      <c r="D54" s="15"/>
      <c r="E54" s="19"/>
      <c r="F54" s="44"/>
      <c r="G54" s="47"/>
    </row>
    <row r="55" spans="1:7" x14ac:dyDescent="0.2">
      <c r="A55" s="17"/>
      <c r="B55" s="15"/>
      <c r="C55" s="13"/>
      <c r="D55" s="17"/>
      <c r="E55" s="15"/>
      <c r="F55" s="15"/>
      <c r="G55" s="55"/>
    </row>
    <row r="56" spans="1:7" ht="16.5" thickBot="1" x14ac:dyDescent="0.3">
      <c r="A56" s="56"/>
      <c r="B56" s="57">
        <f>SUM(B6:B55)</f>
        <v>5686.78</v>
      </c>
      <c r="C56" s="8"/>
      <c r="D56" s="58"/>
      <c r="E56" s="58"/>
      <c r="F56" s="58"/>
      <c r="G56" s="59">
        <f>SUM(G6:G48)</f>
        <v>3897.8900000000012</v>
      </c>
    </row>
    <row r="59" spans="1:7" ht="18" x14ac:dyDescent="0.25">
      <c r="A59" s="60" t="s">
        <v>47</v>
      </c>
      <c r="G59" s="61">
        <f>B56-G56</f>
        <v>1788.8899999999985</v>
      </c>
    </row>
  </sheetData>
  <sheetProtection selectLockedCells="1" selectUnlockedCells="1"/>
  <mergeCells count="3">
    <mergeCell ref="A2:G2"/>
    <mergeCell ref="A4:B4"/>
    <mergeCell ref="D4:G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workbookViewId="0">
      <selection activeCell="J39" sqref="J39"/>
    </sheetView>
  </sheetViews>
  <sheetFormatPr baseColWidth="10" defaultColWidth="11" defaultRowHeight="12.75" x14ac:dyDescent="0.2"/>
  <cols>
    <col min="1" max="1" width="22.85546875" style="2" customWidth="1"/>
    <col min="2" max="2" width="17.85546875" style="2" customWidth="1"/>
    <col min="3" max="3" width="3.5703125" style="2" customWidth="1"/>
    <col min="4" max="4" width="14.28515625" style="2" customWidth="1"/>
    <col min="5" max="5" width="13" style="2" customWidth="1"/>
    <col min="6" max="6" width="9" style="2" customWidth="1"/>
    <col min="7" max="7" width="17" style="2" customWidth="1"/>
    <col min="8" max="8" width="11" style="2"/>
    <col min="9" max="9" width="7.85546875" style="2" customWidth="1"/>
    <col min="10" max="10" width="14.28515625" style="2" customWidth="1"/>
    <col min="11" max="16" width="11" style="2"/>
    <col min="17" max="17" width="4.85546875" style="2" customWidth="1"/>
    <col min="18" max="18" width="15.28515625" style="2" customWidth="1"/>
    <col min="19" max="21" width="11" style="2"/>
    <col min="22" max="22" width="15.28515625" style="2" customWidth="1"/>
    <col min="23" max="26" width="11" style="2"/>
    <col min="27" max="27" width="13.85546875" style="2" customWidth="1"/>
    <col min="28" max="16384" width="11" style="2"/>
  </cols>
  <sheetData>
    <row r="2" spans="1:7" ht="18" x14ac:dyDescent="0.25">
      <c r="A2" s="1" t="s">
        <v>48</v>
      </c>
      <c r="B2" s="1"/>
      <c r="C2" s="1"/>
      <c r="D2" s="1"/>
      <c r="E2" s="1"/>
      <c r="F2" s="1"/>
      <c r="G2" s="1"/>
    </row>
    <row r="3" spans="1:7" ht="13.5" thickBot="1" x14ac:dyDescent="0.25"/>
    <row r="4" spans="1:7" x14ac:dyDescent="0.2">
      <c r="A4" s="62" t="s">
        <v>1</v>
      </c>
      <c r="B4" s="5"/>
      <c r="C4" s="4"/>
      <c r="D4" s="62" t="s">
        <v>2</v>
      </c>
      <c r="E4" s="63"/>
      <c r="F4" s="63"/>
      <c r="G4" s="5"/>
    </row>
    <row r="5" spans="1:7" ht="13.5" thickBot="1" x14ac:dyDescent="0.25">
      <c r="A5" s="64"/>
      <c r="B5" s="65"/>
      <c r="C5" s="8"/>
      <c r="D5" s="64"/>
      <c r="E5" s="66"/>
      <c r="F5" s="66"/>
      <c r="G5" s="65"/>
    </row>
    <row r="6" spans="1:7" x14ac:dyDescent="0.2">
      <c r="A6" s="11"/>
      <c r="B6" s="12"/>
      <c r="C6" s="13"/>
      <c r="D6" s="14"/>
      <c r="E6" s="15"/>
      <c r="F6" s="15"/>
      <c r="G6" s="16"/>
    </row>
    <row r="7" spans="1:7" x14ac:dyDescent="0.2">
      <c r="A7" s="17"/>
      <c r="B7" s="12"/>
      <c r="C7" s="13"/>
      <c r="D7" s="18" t="s">
        <v>49</v>
      </c>
      <c r="E7" s="19" t="s">
        <v>4</v>
      </c>
      <c r="F7" s="20"/>
      <c r="G7" s="21">
        <v>202.3</v>
      </c>
    </row>
    <row r="8" spans="1:7" x14ac:dyDescent="0.2">
      <c r="A8" s="17"/>
      <c r="B8" s="22"/>
      <c r="C8" s="13"/>
      <c r="D8" s="15"/>
      <c r="E8" s="19" t="s">
        <v>5</v>
      </c>
      <c r="F8" s="20"/>
      <c r="G8" s="21">
        <v>82.08</v>
      </c>
    </row>
    <row r="9" spans="1:7" x14ac:dyDescent="0.2">
      <c r="A9" s="23" t="s">
        <v>6</v>
      </c>
      <c r="B9" s="12"/>
      <c r="C9" s="13"/>
      <c r="D9" s="15"/>
      <c r="E9" s="19" t="s">
        <v>9</v>
      </c>
      <c r="F9" s="20"/>
      <c r="G9" s="24">
        <v>138.69999999999999</v>
      </c>
    </row>
    <row r="10" spans="1:7" x14ac:dyDescent="0.2">
      <c r="A10" s="17" t="s">
        <v>50</v>
      </c>
      <c r="B10" s="25">
        <v>1614.99</v>
      </c>
      <c r="C10" s="13"/>
      <c r="D10" s="15"/>
      <c r="E10" s="19" t="s">
        <v>11</v>
      </c>
      <c r="F10" s="20"/>
      <c r="G10" s="24">
        <v>531</v>
      </c>
    </row>
    <row r="11" spans="1:7" x14ac:dyDescent="0.2">
      <c r="A11" s="17" t="s">
        <v>10</v>
      </c>
      <c r="B11" s="22"/>
      <c r="C11" s="13"/>
      <c r="D11" s="15"/>
      <c r="E11" s="19" t="s">
        <v>23</v>
      </c>
      <c r="F11" s="20"/>
      <c r="G11" s="24">
        <v>889</v>
      </c>
    </row>
    <row r="12" spans="1:7" x14ac:dyDescent="0.2">
      <c r="A12" s="23" t="s">
        <v>51</v>
      </c>
      <c r="B12" s="12"/>
      <c r="C12" s="13"/>
      <c r="D12" s="26"/>
      <c r="F12" s="27"/>
      <c r="G12" s="24"/>
    </row>
    <row r="13" spans="1:7" x14ac:dyDescent="0.2">
      <c r="A13" s="17" t="s">
        <v>52</v>
      </c>
      <c r="B13" s="12">
        <v>947</v>
      </c>
      <c r="C13" s="13"/>
      <c r="D13" s="15"/>
      <c r="E13" s="19"/>
      <c r="F13" s="27"/>
      <c r="G13" s="24"/>
    </row>
    <row r="14" spans="1:7" x14ac:dyDescent="0.2">
      <c r="A14" s="17"/>
      <c r="B14" s="12"/>
      <c r="C14" s="13"/>
      <c r="D14" s="15"/>
      <c r="F14" s="28"/>
      <c r="G14" s="24"/>
    </row>
    <row r="15" spans="1:7" x14ac:dyDescent="0.2">
      <c r="A15" s="23" t="s">
        <v>14</v>
      </c>
      <c r="B15" s="12"/>
      <c r="C15" s="13"/>
      <c r="D15" s="15"/>
      <c r="F15" s="27"/>
      <c r="G15" s="24"/>
    </row>
    <row r="16" spans="1:7" x14ac:dyDescent="0.2">
      <c r="A16" s="29" t="s">
        <v>53</v>
      </c>
      <c r="B16" s="25">
        <v>2135.92</v>
      </c>
      <c r="C16" s="13"/>
      <c r="D16" s="18" t="s">
        <v>54</v>
      </c>
      <c r="E16" s="19" t="s">
        <v>4</v>
      </c>
      <c r="F16" s="30"/>
      <c r="G16" s="24">
        <v>502.23</v>
      </c>
    </row>
    <row r="17" spans="1:7" x14ac:dyDescent="0.2">
      <c r="A17" s="17"/>
      <c r="B17" s="12"/>
      <c r="C17" s="13"/>
      <c r="D17" s="15"/>
      <c r="E17" s="19" t="s">
        <v>5</v>
      </c>
      <c r="F17" s="20"/>
      <c r="G17" s="24">
        <v>143.91</v>
      </c>
    </row>
    <row r="18" spans="1:7" x14ac:dyDescent="0.2">
      <c r="A18" s="23" t="s">
        <v>17</v>
      </c>
      <c r="B18" s="12">
        <v>240</v>
      </c>
      <c r="C18" s="13"/>
      <c r="D18" s="15"/>
      <c r="E18" s="19" t="s">
        <v>9</v>
      </c>
      <c r="F18" s="20"/>
      <c r="G18" s="24">
        <v>129.34</v>
      </c>
    </row>
    <row r="19" spans="1:7" ht="15" customHeight="1" x14ac:dyDescent="0.2">
      <c r="A19" s="31"/>
      <c r="B19" s="12"/>
      <c r="C19" s="13"/>
      <c r="D19" s="15"/>
      <c r="E19" s="19" t="s">
        <v>11</v>
      </c>
      <c r="F19" s="27"/>
      <c r="G19" s="32">
        <v>236</v>
      </c>
    </row>
    <row r="20" spans="1:7" ht="14.25" customHeight="1" x14ac:dyDescent="0.2">
      <c r="A20" s="33"/>
      <c r="B20" s="12"/>
      <c r="C20" s="13"/>
      <c r="D20" s="15"/>
      <c r="E20" s="19" t="s">
        <v>18</v>
      </c>
      <c r="F20" s="28"/>
      <c r="G20" s="32"/>
    </row>
    <row r="21" spans="1:7" ht="15" x14ac:dyDescent="0.25">
      <c r="A21" s="23" t="s">
        <v>55</v>
      </c>
      <c r="B21" s="12"/>
      <c r="C21" s="13"/>
      <c r="D21" s="15"/>
      <c r="E21" s="19"/>
      <c r="F21" s="28"/>
      <c r="G21" s="24"/>
    </row>
    <row r="22" spans="1:7" x14ac:dyDescent="0.2">
      <c r="A22" s="17" t="s">
        <v>56</v>
      </c>
      <c r="B22" s="34">
        <v>650</v>
      </c>
      <c r="C22" s="13"/>
      <c r="D22" s="35" t="s">
        <v>57</v>
      </c>
      <c r="E22" s="19"/>
      <c r="F22" s="27"/>
      <c r="G22" s="24"/>
    </row>
    <row r="23" spans="1:7" x14ac:dyDescent="0.2">
      <c r="A23" s="17"/>
      <c r="B23" s="36"/>
      <c r="C23" s="13"/>
      <c r="D23" s="15"/>
      <c r="E23" s="19" t="s">
        <v>4</v>
      </c>
      <c r="F23" s="20"/>
      <c r="G23" s="24">
        <v>245.38</v>
      </c>
    </row>
    <row r="24" spans="1:7" x14ac:dyDescent="0.2">
      <c r="A24" s="23"/>
      <c r="B24" s="34"/>
      <c r="C24" s="13"/>
      <c r="D24" s="19"/>
      <c r="E24" s="19" t="s">
        <v>9</v>
      </c>
      <c r="F24" s="37"/>
      <c r="G24" s="24">
        <v>37.82</v>
      </c>
    </row>
    <row r="25" spans="1:7" x14ac:dyDescent="0.2">
      <c r="A25" s="23"/>
      <c r="B25" s="34"/>
      <c r="C25" s="13"/>
      <c r="D25" s="19"/>
      <c r="E25" s="38" t="s">
        <v>23</v>
      </c>
      <c r="F25" s="37"/>
      <c r="G25" s="24">
        <v>889.89</v>
      </c>
    </row>
    <row r="26" spans="1:7" x14ac:dyDescent="0.2">
      <c r="A26" s="17"/>
      <c r="B26" s="34"/>
      <c r="C26" s="13"/>
      <c r="D26" s="15"/>
      <c r="E26" s="19"/>
      <c r="F26" s="27"/>
      <c r="G26" s="24"/>
    </row>
    <row r="27" spans="1:7" x14ac:dyDescent="0.2">
      <c r="A27" s="23" t="s">
        <v>58</v>
      </c>
      <c r="B27" s="34">
        <v>187</v>
      </c>
      <c r="C27" s="13"/>
      <c r="D27" s="15"/>
      <c r="E27" s="15"/>
      <c r="F27" s="27"/>
      <c r="G27" s="24"/>
    </row>
    <row r="28" spans="1:7" x14ac:dyDescent="0.2">
      <c r="A28" s="17"/>
      <c r="B28" s="15"/>
      <c r="C28" s="13"/>
      <c r="D28" s="15"/>
      <c r="E28" s="15"/>
      <c r="F28" s="27"/>
      <c r="G28" s="24"/>
    </row>
    <row r="29" spans="1:7" x14ac:dyDescent="0.2">
      <c r="A29" s="17" t="s">
        <v>26</v>
      </c>
      <c r="B29" s="15"/>
      <c r="C29" s="13"/>
      <c r="D29" s="14" t="s">
        <v>27</v>
      </c>
      <c r="E29" s="15"/>
      <c r="F29" s="27"/>
      <c r="G29" s="24">
        <v>274.41000000000003</v>
      </c>
    </row>
    <row r="30" spans="1:7" x14ac:dyDescent="0.2">
      <c r="A30" s="17" t="s">
        <v>59</v>
      </c>
      <c r="B30" s="39">
        <v>368.62</v>
      </c>
      <c r="C30" s="13"/>
      <c r="D30" s="40" t="s">
        <v>29</v>
      </c>
      <c r="E30" s="15"/>
      <c r="F30" s="27"/>
      <c r="G30" s="24"/>
    </row>
    <row r="31" spans="1:7" x14ac:dyDescent="0.2">
      <c r="A31" s="17"/>
      <c r="B31" s="41"/>
      <c r="C31" s="13"/>
      <c r="D31" s="14"/>
      <c r="E31" s="15"/>
      <c r="F31" s="27"/>
      <c r="G31" s="24"/>
    </row>
    <row r="32" spans="1:7" x14ac:dyDescent="0.2">
      <c r="A32" s="29" t="s">
        <v>60</v>
      </c>
      <c r="B32" s="41"/>
      <c r="C32" s="13"/>
      <c r="D32" s="14"/>
      <c r="E32" s="15"/>
      <c r="F32" s="27"/>
      <c r="G32" s="24"/>
    </row>
    <row r="33" spans="1:9" x14ac:dyDescent="0.2">
      <c r="A33" s="29" t="s">
        <v>61</v>
      </c>
      <c r="B33" s="42">
        <v>13.2</v>
      </c>
      <c r="C33" s="13"/>
      <c r="D33" s="14"/>
      <c r="E33" s="15"/>
      <c r="F33" s="27"/>
      <c r="G33" s="24"/>
    </row>
    <row r="34" spans="1:9" x14ac:dyDescent="0.2">
      <c r="A34" s="29" t="s">
        <v>62</v>
      </c>
      <c r="B34" s="42">
        <v>3.5</v>
      </c>
      <c r="C34" s="13"/>
      <c r="D34" s="15"/>
      <c r="E34" s="15"/>
      <c r="F34" s="27"/>
      <c r="G34" s="24"/>
    </row>
    <row r="35" spans="1:9" x14ac:dyDescent="0.2">
      <c r="A35" s="29"/>
      <c r="B35" s="42"/>
      <c r="C35" s="13"/>
      <c r="D35" s="14" t="s">
        <v>35</v>
      </c>
      <c r="E35" s="15"/>
      <c r="F35" s="27"/>
      <c r="G35" s="24">
        <v>64</v>
      </c>
    </row>
    <row r="36" spans="1:9" x14ac:dyDescent="0.2">
      <c r="A36" s="29"/>
      <c r="B36" s="42"/>
      <c r="C36" s="13"/>
      <c r="D36" s="15"/>
      <c r="E36" s="15"/>
      <c r="F36" s="27"/>
      <c r="G36" s="24"/>
      <c r="I36" s="43"/>
    </row>
    <row r="37" spans="1:9" x14ac:dyDescent="0.2">
      <c r="A37" s="17" t="s">
        <v>63</v>
      </c>
      <c r="B37" s="42"/>
      <c r="C37" s="13"/>
      <c r="D37" s="14" t="s">
        <v>64</v>
      </c>
      <c r="E37" s="15"/>
      <c r="F37" s="27"/>
      <c r="G37" s="24"/>
    </row>
    <row r="38" spans="1:9" x14ac:dyDescent="0.2">
      <c r="A38" s="17" t="s">
        <v>65</v>
      </c>
      <c r="B38" s="42">
        <v>18</v>
      </c>
      <c r="C38" s="13"/>
      <c r="D38" s="15"/>
      <c r="E38" s="19"/>
      <c r="F38" s="20"/>
      <c r="G38" s="24"/>
    </row>
    <row r="39" spans="1:9" x14ac:dyDescent="0.2">
      <c r="A39" s="17"/>
      <c r="B39" s="42"/>
      <c r="C39" s="13"/>
      <c r="D39" s="15" t="s">
        <v>39</v>
      </c>
      <c r="E39" s="19"/>
      <c r="F39" s="20"/>
      <c r="G39" s="24">
        <v>114.2</v>
      </c>
      <c r="H39" s="19"/>
      <c r="I39" s="44"/>
    </row>
    <row r="40" spans="1:9" x14ac:dyDescent="0.2">
      <c r="A40" s="17"/>
      <c r="B40" s="15"/>
      <c r="C40" s="13"/>
      <c r="D40" s="15" t="s">
        <v>40</v>
      </c>
      <c r="E40" s="19"/>
      <c r="F40" s="20"/>
      <c r="G40" s="24">
        <v>40.93</v>
      </c>
    </row>
    <row r="41" spans="1:9" x14ac:dyDescent="0.2">
      <c r="A41" s="17"/>
      <c r="B41" s="45"/>
      <c r="C41" s="13"/>
      <c r="D41" s="15" t="s">
        <v>66</v>
      </c>
      <c r="E41" s="19"/>
      <c r="F41" s="20"/>
      <c r="G41" s="24">
        <v>471.6</v>
      </c>
    </row>
    <row r="42" spans="1:9" x14ac:dyDescent="0.2">
      <c r="A42" s="23"/>
      <c r="B42" s="34"/>
      <c r="C42" s="13"/>
      <c r="D42" s="15" t="s">
        <v>42</v>
      </c>
      <c r="E42" s="19"/>
      <c r="F42" s="20"/>
      <c r="G42" s="24">
        <v>32.229999999999997</v>
      </c>
    </row>
    <row r="43" spans="1:9" x14ac:dyDescent="0.2">
      <c r="A43" s="23"/>
      <c r="B43" s="15"/>
      <c r="C43" s="13"/>
      <c r="D43" s="15" t="s">
        <v>43</v>
      </c>
      <c r="E43" s="19"/>
      <c r="F43" s="20"/>
      <c r="G43" s="24">
        <v>15.8</v>
      </c>
    </row>
    <row r="44" spans="1:9" x14ac:dyDescent="0.2">
      <c r="A44" s="17"/>
      <c r="B44" s="15"/>
      <c r="C44" s="13"/>
      <c r="D44" s="46"/>
      <c r="E44" s="19"/>
      <c r="F44" s="27"/>
      <c r="G44" s="32"/>
    </row>
    <row r="45" spans="1:9" x14ac:dyDescent="0.2">
      <c r="A45" s="17"/>
      <c r="B45" s="15"/>
      <c r="C45" s="13"/>
      <c r="D45" s="15"/>
      <c r="E45" s="19"/>
      <c r="F45" s="27"/>
      <c r="G45" s="24"/>
    </row>
    <row r="46" spans="1:9" x14ac:dyDescent="0.2">
      <c r="A46" s="17"/>
      <c r="B46" s="15"/>
      <c r="C46" s="13"/>
      <c r="D46" s="15"/>
      <c r="E46" s="19"/>
      <c r="F46" s="44"/>
      <c r="G46" s="47"/>
    </row>
    <row r="47" spans="1:9" x14ac:dyDescent="0.2">
      <c r="A47" s="17"/>
      <c r="B47" s="15"/>
      <c r="C47" s="13"/>
      <c r="D47" s="14" t="s">
        <v>67</v>
      </c>
      <c r="E47" s="19"/>
      <c r="F47" s="44"/>
      <c r="G47" s="47">
        <v>579.35</v>
      </c>
    </row>
    <row r="48" spans="1:9" x14ac:dyDescent="0.2">
      <c r="A48" s="17"/>
      <c r="B48" s="15"/>
      <c r="C48" s="13"/>
      <c r="D48" s="14"/>
      <c r="E48" s="19"/>
      <c r="F48" s="27"/>
      <c r="G48" s="47"/>
    </row>
    <row r="49" spans="1:7" x14ac:dyDescent="0.2">
      <c r="A49" s="17"/>
      <c r="B49" s="15"/>
      <c r="C49" s="13"/>
      <c r="D49" s="14" t="s">
        <v>46</v>
      </c>
      <c r="E49" s="48"/>
      <c r="F49" s="49"/>
      <c r="G49" s="50">
        <v>1354.8</v>
      </c>
    </row>
    <row r="50" spans="1:7" x14ac:dyDescent="0.2">
      <c r="A50" s="17"/>
      <c r="B50" s="15"/>
      <c r="C50" s="13"/>
      <c r="D50" s="14"/>
      <c r="E50" s="19"/>
      <c r="F50" s="44"/>
      <c r="G50" s="51"/>
    </row>
    <row r="51" spans="1:7" x14ac:dyDescent="0.2">
      <c r="A51" s="17"/>
      <c r="B51" s="34"/>
      <c r="C51" s="13"/>
      <c r="D51" s="17"/>
      <c r="E51" s="19"/>
      <c r="F51" s="44"/>
      <c r="G51" s="52"/>
    </row>
    <row r="52" spans="1:7" x14ac:dyDescent="0.2">
      <c r="A52" s="53"/>
      <c r="B52" s="15"/>
      <c r="C52" s="13"/>
      <c r="D52" s="17"/>
      <c r="E52" s="19"/>
      <c r="F52" s="44"/>
      <c r="G52" s="47"/>
    </row>
    <row r="53" spans="1:7" ht="15.75" x14ac:dyDescent="0.25">
      <c r="A53" s="17"/>
      <c r="B53" s="15"/>
      <c r="C53" s="13"/>
      <c r="D53" s="15"/>
      <c r="E53" s="48"/>
      <c r="F53" s="49"/>
      <c r="G53" s="54"/>
    </row>
    <row r="54" spans="1:7" x14ac:dyDescent="0.2">
      <c r="A54" s="17"/>
      <c r="B54" s="15"/>
      <c r="C54" s="13"/>
      <c r="D54" s="15"/>
      <c r="E54" s="19"/>
      <c r="F54" s="44"/>
      <c r="G54" s="47"/>
    </row>
    <row r="55" spans="1:7" x14ac:dyDescent="0.2">
      <c r="A55" s="17"/>
      <c r="B55" s="15"/>
      <c r="C55" s="13"/>
      <c r="D55" s="17"/>
      <c r="E55" s="15"/>
      <c r="F55" s="15"/>
      <c r="G55" s="55"/>
    </row>
    <row r="56" spans="1:7" ht="16.5" thickBot="1" x14ac:dyDescent="0.3">
      <c r="A56" s="56"/>
      <c r="B56" s="57">
        <f>SUM(B6:B55)</f>
        <v>6178.23</v>
      </c>
      <c r="C56" s="8"/>
      <c r="D56" s="58"/>
      <c r="E56" s="58"/>
      <c r="F56" s="58"/>
      <c r="G56" s="59">
        <f>SUM(G6:G48)</f>
        <v>5620.170000000001</v>
      </c>
    </row>
    <row r="59" spans="1:7" ht="18" x14ac:dyDescent="0.25">
      <c r="A59" s="60" t="s">
        <v>47</v>
      </c>
      <c r="G59" s="61">
        <f>B56-G56</f>
        <v>558.05999999999858</v>
      </c>
    </row>
  </sheetData>
  <sheetProtection selectLockedCells="1" selectUnlockedCells="1"/>
  <mergeCells count="3">
    <mergeCell ref="A2:G2"/>
    <mergeCell ref="A4:B5"/>
    <mergeCell ref="D4:G5"/>
  </mergeCells>
  <printOptions horizontalCentered="1"/>
  <pageMargins left="0.19685039370078741" right="0.19685039370078741" top="0.27559055118110237" bottom="0.27559055118110237" header="0.78740157480314965" footer="0.78740157480314965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25" sqref="H25"/>
    </sheetView>
  </sheetViews>
  <sheetFormatPr baseColWidth="10" defaultRowHeight="15" x14ac:dyDescent="0.25"/>
  <cols>
    <col min="1" max="1" width="18.42578125" customWidth="1"/>
    <col min="2" max="2" width="11.85546875" customWidth="1"/>
    <col min="3" max="4" width="11.5703125" customWidth="1"/>
    <col min="5" max="5" width="11.42578125" customWidth="1"/>
  </cols>
  <sheetData>
    <row r="1" spans="1:11" ht="15.75" thickBot="1" x14ac:dyDescent="0.3"/>
    <row r="2" spans="1:11" ht="15.75" thickBot="1" x14ac:dyDescent="0.3">
      <c r="A2" s="135" t="s">
        <v>118</v>
      </c>
      <c r="B2" s="136">
        <v>2010</v>
      </c>
      <c r="C2" s="136">
        <v>2011</v>
      </c>
      <c r="D2" s="136">
        <v>2012</v>
      </c>
      <c r="E2" s="136">
        <v>2013</v>
      </c>
      <c r="F2" s="136">
        <v>2014</v>
      </c>
      <c r="G2" s="136">
        <v>2015</v>
      </c>
      <c r="H2" s="136">
        <v>2016</v>
      </c>
      <c r="I2" s="136">
        <v>2017</v>
      </c>
      <c r="J2" s="136" t="s">
        <v>212</v>
      </c>
      <c r="K2" s="136" t="s">
        <v>213</v>
      </c>
    </row>
    <row r="3" spans="1:11" ht="15.75" thickBot="1" x14ac:dyDescent="0.3">
      <c r="A3" s="137" t="s">
        <v>112</v>
      </c>
      <c r="B3" s="138">
        <v>2341.52</v>
      </c>
      <c r="C3" s="138">
        <v>2723.43</v>
      </c>
      <c r="D3" s="138">
        <v>1837.8</v>
      </c>
      <c r="E3" s="138">
        <v>2667.72</v>
      </c>
      <c r="F3" s="139">
        <v>2119.61</v>
      </c>
      <c r="G3" s="139">
        <v>2973</v>
      </c>
      <c r="H3" s="139">
        <v>2319.2199999999998</v>
      </c>
      <c r="I3" s="139">
        <v>2135.92</v>
      </c>
      <c r="J3" s="140">
        <f>SUM(B3:I3)</f>
        <v>19118.22</v>
      </c>
      <c r="K3" s="140">
        <f>AVERAGE(B3:I3)</f>
        <v>2389.7775000000001</v>
      </c>
    </row>
    <row r="4" spans="1:11" ht="15.75" thickBot="1" x14ac:dyDescent="0.3">
      <c r="A4" s="137" t="s">
        <v>113</v>
      </c>
      <c r="B4" s="138">
        <v>127</v>
      </c>
      <c r="C4" s="138">
        <v>228.7</v>
      </c>
      <c r="D4" s="138">
        <v>974.55</v>
      </c>
      <c r="E4" s="138">
        <v>922.3</v>
      </c>
      <c r="F4" s="138">
        <v>360</v>
      </c>
      <c r="G4" s="138">
        <v>480</v>
      </c>
      <c r="H4" s="138">
        <v>190</v>
      </c>
      <c r="I4" s="138">
        <v>240</v>
      </c>
      <c r="J4" s="140">
        <f t="shared" ref="J4:J9" si="0">SUM(B4:I4)</f>
        <v>3522.55</v>
      </c>
      <c r="K4" s="140">
        <f t="shared" ref="K4:K8" si="1">AVERAGE(B4:I4)</f>
        <v>440.31875000000002</v>
      </c>
    </row>
    <row r="5" spans="1:11" ht="15.75" thickBot="1" x14ac:dyDescent="0.3">
      <c r="A5" s="137" t="s">
        <v>114</v>
      </c>
      <c r="B5" s="138">
        <v>600</v>
      </c>
      <c r="C5" s="138">
        <v>1310</v>
      </c>
      <c r="D5" s="138">
        <v>660</v>
      </c>
      <c r="E5" s="138">
        <v>800</v>
      </c>
      <c r="F5" s="138">
        <v>1120</v>
      </c>
      <c r="G5" s="138">
        <v>600</v>
      </c>
      <c r="H5" s="138">
        <v>480</v>
      </c>
      <c r="I5" s="138">
        <v>650</v>
      </c>
      <c r="J5" s="140">
        <f t="shared" si="0"/>
        <v>6220</v>
      </c>
      <c r="K5" s="140">
        <f t="shared" si="1"/>
        <v>777.5</v>
      </c>
    </row>
    <row r="6" spans="1:11" ht="15.75" thickBot="1" x14ac:dyDescent="0.3">
      <c r="A6" s="137" t="s">
        <v>115</v>
      </c>
      <c r="B6" s="138">
        <v>428</v>
      </c>
      <c r="C6" s="138">
        <v>236</v>
      </c>
      <c r="D6" s="138">
        <v>289</v>
      </c>
      <c r="E6" s="138">
        <v>311</v>
      </c>
      <c r="F6" s="138">
        <v>287</v>
      </c>
      <c r="G6" s="138">
        <v>242</v>
      </c>
      <c r="H6" s="138">
        <v>176</v>
      </c>
      <c r="I6" s="138">
        <v>187</v>
      </c>
      <c r="J6" s="140">
        <f t="shared" si="0"/>
        <v>2156</v>
      </c>
      <c r="K6" s="140">
        <f t="shared" si="1"/>
        <v>269.5</v>
      </c>
    </row>
    <row r="7" spans="1:11" ht="15.75" thickBot="1" x14ac:dyDescent="0.3">
      <c r="A7" s="137" t="s">
        <v>116</v>
      </c>
      <c r="B7" s="138">
        <v>1464.27</v>
      </c>
      <c r="C7" s="138">
        <v>1677.46</v>
      </c>
      <c r="D7" s="138">
        <v>1868.89</v>
      </c>
      <c r="E7" s="138">
        <v>1497.35</v>
      </c>
      <c r="F7" s="138">
        <v>1547.29</v>
      </c>
      <c r="G7" s="138"/>
      <c r="H7" s="138">
        <v>1581.91</v>
      </c>
      <c r="I7" s="138">
        <v>1614.99</v>
      </c>
      <c r="J7" s="140">
        <f t="shared" si="0"/>
        <v>11252.16</v>
      </c>
      <c r="K7" s="140">
        <f t="shared" si="1"/>
        <v>1607.4514285714286</v>
      </c>
    </row>
    <row r="8" spans="1:11" ht="15.75" thickBot="1" x14ac:dyDescent="0.3">
      <c r="A8" s="137" t="s">
        <v>117</v>
      </c>
      <c r="B8" s="138">
        <v>555.09</v>
      </c>
      <c r="C8" s="138">
        <v>2379.7600000000002</v>
      </c>
      <c r="D8" s="138">
        <v>2660.38</v>
      </c>
      <c r="E8" s="138">
        <v>298.38</v>
      </c>
      <c r="F8" s="138">
        <v>1302.25</v>
      </c>
      <c r="G8" s="138">
        <v>1350.21</v>
      </c>
      <c r="H8" s="138">
        <v>538.04999999999995</v>
      </c>
      <c r="I8" s="138">
        <v>947</v>
      </c>
      <c r="J8" s="140">
        <f t="shared" si="0"/>
        <v>10031.119999999999</v>
      </c>
      <c r="K8" s="140">
        <f t="shared" si="1"/>
        <v>1253.8899999999999</v>
      </c>
    </row>
    <row r="9" spans="1:11" ht="15.75" thickBot="1" x14ac:dyDescent="0.3">
      <c r="A9" s="135" t="s">
        <v>212</v>
      </c>
      <c r="B9" s="140">
        <f>SUM(B2:B8)</f>
        <v>7525.880000000001</v>
      </c>
      <c r="C9" s="140">
        <f t="shared" ref="C9:I9" si="2">SUM(C2:C8)</f>
        <v>10566.35</v>
      </c>
      <c r="D9" s="140">
        <f t="shared" si="2"/>
        <v>10302.620000000001</v>
      </c>
      <c r="E9" s="140">
        <f t="shared" si="2"/>
        <v>8509.7499999999982</v>
      </c>
      <c r="F9" s="140">
        <f t="shared" si="2"/>
        <v>8750.1500000000015</v>
      </c>
      <c r="G9" s="140">
        <f t="shared" si="2"/>
        <v>7660.21</v>
      </c>
      <c r="H9" s="140">
        <f t="shared" si="2"/>
        <v>7301.1799999999994</v>
      </c>
      <c r="I9" s="140">
        <f t="shared" si="2"/>
        <v>7791.91</v>
      </c>
      <c r="J9" s="140">
        <f t="shared" si="0"/>
        <v>68408.05</v>
      </c>
      <c r="K9" s="137"/>
    </row>
    <row r="10" spans="1:11" ht="15.75" thickBot="1" x14ac:dyDescent="0.3"/>
    <row r="11" spans="1:11" ht="15.75" thickBot="1" x14ac:dyDescent="0.3">
      <c r="A11" s="135" t="s">
        <v>119</v>
      </c>
      <c r="B11" s="136">
        <v>2010</v>
      </c>
      <c r="C11" s="136">
        <v>2011</v>
      </c>
      <c r="D11" s="136">
        <v>2012</v>
      </c>
      <c r="E11" s="136">
        <v>2013</v>
      </c>
      <c r="F11" s="136">
        <v>2014</v>
      </c>
      <c r="G11" s="136">
        <v>2015</v>
      </c>
      <c r="H11" s="136">
        <v>2016</v>
      </c>
      <c r="I11" s="136">
        <v>2017</v>
      </c>
      <c r="J11" s="136" t="s">
        <v>212</v>
      </c>
      <c r="K11" s="136" t="s">
        <v>213</v>
      </c>
    </row>
    <row r="12" spans="1:11" ht="15.75" thickBot="1" x14ac:dyDescent="0.3">
      <c r="A12" s="137" t="s">
        <v>120</v>
      </c>
      <c r="B12" s="138">
        <v>1259.8699999999999</v>
      </c>
      <c r="C12" s="138">
        <v>2894.95</v>
      </c>
      <c r="D12" s="138">
        <v>1102.5899999999999</v>
      </c>
      <c r="E12" s="138">
        <v>1860.55</v>
      </c>
      <c r="F12" s="138">
        <v>1256.77</v>
      </c>
      <c r="G12" s="138">
        <v>808.29</v>
      </c>
      <c r="H12" s="138">
        <v>828.24</v>
      </c>
      <c r="I12" s="138">
        <v>1843.08</v>
      </c>
      <c r="J12" s="140">
        <f>SUM(B12:I12)</f>
        <v>11854.34</v>
      </c>
      <c r="K12" s="140">
        <f>AVERAGE(B12:I12)</f>
        <v>1481.7925</v>
      </c>
    </row>
    <row r="13" spans="1:11" ht="15.75" thickBot="1" x14ac:dyDescent="0.3">
      <c r="A13" s="137" t="s">
        <v>121</v>
      </c>
      <c r="B13" s="138">
        <v>1859.61</v>
      </c>
      <c r="C13" s="138">
        <v>1179.94</v>
      </c>
      <c r="D13" s="138">
        <v>1032.19</v>
      </c>
      <c r="E13" s="138">
        <v>1053.3</v>
      </c>
      <c r="F13" s="138">
        <v>1029.33</v>
      </c>
      <c r="G13" s="138">
        <v>1104.29</v>
      </c>
      <c r="H13" s="138">
        <v>1192.21</v>
      </c>
      <c r="I13" s="138">
        <v>1011.48</v>
      </c>
      <c r="J13" s="140">
        <f t="shared" ref="J13:J17" si="3">SUM(B13:I13)</f>
        <v>9462.3499999999985</v>
      </c>
      <c r="K13" s="140">
        <f t="shared" ref="K13:K16" si="4">AVERAGE(B13:I13)</f>
        <v>1182.7937499999998</v>
      </c>
    </row>
    <row r="14" spans="1:11" ht="15.75" thickBot="1" x14ac:dyDescent="0.3">
      <c r="A14" s="137" t="s">
        <v>214</v>
      </c>
      <c r="B14" s="138">
        <v>380.45</v>
      </c>
      <c r="C14" s="138">
        <v>1983.62</v>
      </c>
      <c r="D14" s="138">
        <v>333.41</v>
      </c>
      <c r="E14" s="138">
        <v>361.59</v>
      </c>
      <c r="F14" s="138">
        <v>2197.17</v>
      </c>
      <c r="G14" s="138">
        <v>349.76</v>
      </c>
      <c r="H14" s="138">
        <v>416.2</v>
      </c>
      <c r="I14" s="138">
        <v>1173.0899999999999</v>
      </c>
      <c r="J14" s="140">
        <f t="shared" si="3"/>
        <v>7195.29</v>
      </c>
      <c r="K14" s="140">
        <f t="shared" si="4"/>
        <v>899.41125</v>
      </c>
    </row>
    <row r="15" spans="1:11" ht="29.25" customHeight="1" thickBot="1" x14ac:dyDescent="0.3">
      <c r="A15" s="141" t="s">
        <v>122</v>
      </c>
      <c r="B15" s="142">
        <v>666.54</v>
      </c>
      <c r="C15" s="142">
        <v>636.80999999999995</v>
      </c>
      <c r="D15" s="142">
        <v>636.80999999999995</v>
      </c>
      <c r="E15" s="142">
        <v>1352.1</v>
      </c>
      <c r="F15" s="142">
        <v>680.48</v>
      </c>
      <c r="G15" s="142">
        <v>835.12</v>
      </c>
      <c r="H15" s="142">
        <v>730.17</v>
      </c>
      <c r="I15" s="142">
        <v>579.35</v>
      </c>
      <c r="J15" s="143">
        <f t="shared" si="3"/>
        <v>6117.38</v>
      </c>
      <c r="K15" s="143">
        <f t="shared" si="4"/>
        <v>764.67250000000001</v>
      </c>
    </row>
    <row r="16" spans="1:11" ht="15.75" thickBot="1" x14ac:dyDescent="0.3">
      <c r="A16" s="137" t="s">
        <v>123</v>
      </c>
      <c r="B16" s="138">
        <v>1737</v>
      </c>
      <c r="C16" s="138">
        <v>1446</v>
      </c>
      <c r="D16" s="138">
        <v>1033</v>
      </c>
      <c r="E16" s="138">
        <v>1502</v>
      </c>
      <c r="F16" s="138">
        <v>1530</v>
      </c>
      <c r="G16" s="138">
        <v>1553</v>
      </c>
      <c r="H16" s="138">
        <v>477.24</v>
      </c>
      <c r="I16" s="138">
        <v>1354.8</v>
      </c>
      <c r="J16" s="140">
        <f t="shared" si="3"/>
        <v>10633.039999999999</v>
      </c>
      <c r="K16" s="140">
        <f t="shared" si="4"/>
        <v>1329.1299999999999</v>
      </c>
    </row>
    <row r="17" spans="1:11" ht="15.75" thickBot="1" x14ac:dyDescent="0.3">
      <c r="A17" s="135" t="s">
        <v>212</v>
      </c>
      <c r="B17" s="140">
        <f>SUM(B11:B16)</f>
        <v>7913.4699999999993</v>
      </c>
      <c r="C17" s="140">
        <f t="shared" ref="C17:I17" si="5">SUM(C11:C16)</f>
        <v>10152.32</v>
      </c>
      <c r="D17" s="140">
        <f t="shared" si="5"/>
        <v>6150</v>
      </c>
      <c r="E17" s="140">
        <f t="shared" si="5"/>
        <v>8142.5400000000009</v>
      </c>
      <c r="F17" s="140">
        <f t="shared" si="5"/>
        <v>8707.75</v>
      </c>
      <c r="G17" s="140">
        <f t="shared" si="5"/>
        <v>6665.46</v>
      </c>
      <c r="H17" s="140">
        <f t="shared" si="5"/>
        <v>5660.0599999999995</v>
      </c>
      <c r="I17" s="140">
        <f t="shared" si="5"/>
        <v>7978.8</v>
      </c>
      <c r="J17" s="140">
        <f t="shared" si="3"/>
        <v>61370.400000000001</v>
      </c>
      <c r="K17" s="137"/>
    </row>
  </sheetData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 2010</vt:lpstr>
      <vt:lpstr>Bilan 2011</vt:lpstr>
      <vt:lpstr>Bilan 2012</vt:lpstr>
      <vt:lpstr>Bilan 2013</vt:lpstr>
      <vt:lpstr>Bilan 2014</vt:lpstr>
      <vt:lpstr>Bilan 2015</vt:lpstr>
      <vt:lpstr>Bilan 2016</vt:lpstr>
      <vt:lpstr>Bilan 2017</vt:lpstr>
      <vt:lpstr>Feuil5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2018-03-06T09:07:06Z</cp:lastPrinted>
  <dcterms:created xsi:type="dcterms:W3CDTF">2018-03-06T07:49:23Z</dcterms:created>
  <dcterms:modified xsi:type="dcterms:W3CDTF">2018-03-06T09:11:37Z</dcterms:modified>
</cp:coreProperties>
</file>